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99670-APP003\share\4-Отдел обеспечения\Закупки\2026\Поставка шкафов металлических\"/>
    </mc:Choice>
  </mc:AlternateContent>
  <bookViews>
    <workbookView xWindow="195" yWindow="60" windowWidth="28605" windowHeight="12285"/>
  </bookViews>
  <sheets>
    <sheet name="НМЦК" sheetId="1" r:id="rId1"/>
  </sheets>
  <definedNames>
    <definedName name="_xlnm._FilterDatabase" localSheetId="0" hidden="1">НМЦК!$A$12:$G$14</definedName>
    <definedName name="_xlnm.Print_Area" localSheetId="0">НМЦК!$A$1:$I$14</definedName>
  </definedNames>
  <calcPr calcId="152511"/>
</workbook>
</file>

<file path=xl/calcChain.xml><?xml version="1.0" encoding="utf-8"?>
<calcChain xmlns="http://schemas.openxmlformats.org/spreadsheetml/2006/main">
  <c r="H14" i="1" l="1"/>
  <c r="I14" i="1" s="1"/>
  <c r="I15" i="1" s="1"/>
</calcChain>
</file>

<file path=xl/sharedStrings.xml><?xml version="1.0" encoding="utf-8"?>
<sst xmlns="http://schemas.openxmlformats.org/spreadsheetml/2006/main" count="26" uniqueCount="26">
  <si>
    <t>№                                         п/п</t>
  </si>
  <si>
    <t xml:space="preserve">Наименование
товара (работы, услуги)
</t>
  </si>
  <si>
    <t>Цена единицы товара (работы, услуги), руб.</t>
  </si>
  <si>
    <t xml:space="preserve">
на выполнение работ по развитию автоматизированной информационной системы ФНС России (АИС «Налог-3») (четвертая очередь)</t>
  </si>
  <si>
    <t>ОБОСНОВАНИЕ НАЧАЛЬНОЙ (МАКСИМАЛЬНОЙ) ЦЕНЫ КОНТРАКТА</t>
  </si>
  <si>
    <t>Используемый метод определения начальной (максимальной) цены Контракта</t>
  </si>
  <si>
    <t>Количество (объем)</t>
  </si>
  <si>
    <t>Порядок применения официального курса иностранной валюты к рублю Российской Федерации не устанавливается.</t>
  </si>
  <si>
    <t>Ед.                               изм.</t>
  </si>
  <si>
    <t>Метод сопоставимых рыночных цен (анализа рынка).
Для определения начальной (максимальной) цены Контракта методом сопоставимых рыночных цен Заказчиком направлялись запросы потенциальным поставщикам (исполнителям, подрядчикам), обладающим опытом поставок соответствующих товаров, о предоставлении ими ценовой информации о товаре. Полученная информация от потенциальных поставщиков (исполнителей, подрядчиков) приведена ниже в Таблице.</t>
  </si>
  <si>
    <t xml:space="preserve">Начальная цена единицы товара (работы, услуги),
руб.
</t>
  </si>
  <si>
    <t>Средняя цена единицы/</t>
  </si>
  <si>
    <t>Порядок определения цены Контракта (цены единицы товара, работы, услуги, цены этапа Контракта)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</si>
  <si>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</si>
  <si>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</si>
  <si>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</si>
  <si>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 xml:space="preserve">Общая цена товара (работы, услуги), руб.
</t>
  </si>
  <si>
    <t>Средняя общая цена</t>
  </si>
  <si>
    <t xml:space="preserve">Цена Контракта определяется по итогам проведения аукциона. Заказчиком установлен следующий порядок определения цены единицы товара, работы, услуги: после определения победителя аукциона Заказчик рассчитывает коэффициент снижения цены Контракта путем деления цены Контракта, предложенной победителем аукциона (участником аукциона, с которым заключается Контракт, в случае уклонения победителя аукциона от заключения Контракта), на начальную (максимальную) цену Контракта, указанную в итоговой строке нижеприведенной Таблицы. Цены единиц поставляемого товара, работы, услуги пересчитываются путем умножения полученного коэффициента снижения на начальную цену единицы товара, работы, услуги, указанную в графе 8 нижеприведенной Таблицы. При расчетах производится округление полученных значений до двух десятичных знаков после запятой по математическим правилам округления. Полученные итоговые цены за единицу поставляемого товара, работы, услуги включаются в проект Государственного контракта, направляемого победителю аукциона (участнику аукциона, с которым заключается Контракт).
</t>
  </si>
  <si>
    <t>Штука</t>
  </si>
  <si>
    <t>Источник получения информации № 1,               ВХ № 052199/В от 17.07.2026</t>
  </si>
  <si>
    <t>Источник получения информации № 2,               ВХ № 052198/В от 17.07.2026</t>
  </si>
  <si>
    <t>Источник получения информации № 3,               ВХ № 052197/В от 17.07.2026</t>
  </si>
  <si>
    <t>Наименование объекта закупки:  поставка шкафов архивных металлических</t>
  </si>
  <si>
    <t>Шкаф архивный металлический</t>
  </si>
  <si>
    <t>На основании проведенного анализа рынка и расчетов начальная (максимальная) цена контракта составляет: 83 541,95 (восемьдесят три тысячи пятьсот сорок один рубль 95 копеек)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</si>
</sst>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334059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Alignment="0"/>
  </cellStyleXfs>
  <cellXfs count="50">
    <xf numFmtId="0" fontId="0" fillId="0" borderId="0" xfId="0"/>
    <xf numFmtId="0" fontId="0" fillId="0" borderId="0" xfId="0" applyFill="1"/>
    <xf numFmtId="0" fontId="1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5" fillId="0" borderId="0" xfId="0" applyFont="1" applyFill="1"/>
    <xf numFmtId="4" fontId="2" fillId="0" borderId="0" xfId="0" applyNumberFormat="1" applyFont="1" applyFill="1" applyAlignment="1">
      <alignment horizontal="left"/>
    </xf>
    <xf numFmtId="0" fontId="2" fillId="0" borderId="0" xfId="0" applyFont="1"/>
    <xf numFmtId="0" fontId="0" fillId="0" borderId="0" xfId="0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 shrinkToFit="1"/>
    </xf>
    <xf numFmtId="0" fontId="8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 shrinkToFit="1"/>
    </xf>
    <xf numFmtId="4" fontId="6" fillId="0" borderId="14" xfId="0" applyNumberFormat="1" applyFont="1" applyFill="1" applyBorder="1" applyAlignment="1">
      <alignment horizontal="center" vertical="center" wrapText="1" shrinkToFit="1"/>
    </xf>
    <xf numFmtId="4" fontId="6" fillId="0" borderId="12" xfId="0" applyNumberFormat="1" applyFont="1" applyFill="1" applyBorder="1" applyAlignment="1">
      <alignment horizontal="center" vertical="center" wrapText="1" shrinkToFi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4" fontId="6" fillId="0" borderId="17" xfId="0" applyNumberFormat="1" applyFont="1" applyFill="1" applyBorder="1" applyAlignment="1">
      <alignment horizontal="center" vertical="center" wrapText="1" shrinkToFit="1"/>
    </xf>
    <xf numFmtId="4" fontId="2" fillId="0" borderId="2" xfId="0" applyNumberFormat="1" applyFont="1" applyFill="1" applyBorder="1" applyAlignment="1">
      <alignment horizontal="center" vertical="center" wrapText="1"/>
    </xf>
    <xf numFmtId="4" fontId="9" fillId="0" borderId="16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0" fillId="0" borderId="11" xfId="0" applyFill="1" applyBorder="1" applyAlignment="1">
      <alignment horizontal="right" vertical="center" wrapText="1"/>
    </xf>
    <xf numFmtId="0" fontId="0" fillId="0" borderId="13" xfId="0" applyFill="1" applyBorder="1" applyAlignment="1">
      <alignment horizontal="righ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2" fillId="0" borderId="10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18"/>
  <sheetViews>
    <sheetView tabSelected="1" topLeftCell="A7" zoomScaleNormal="100" workbookViewId="0">
      <selection activeCell="A17" sqref="A17"/>
    </sheetView>
  </sheetViews>
  <sheetFormatPr defaultRowHeight="15" x14ac:dyDescent="0.25"/>
  <cols>
    <col min="1" max="1" width="6.28515625" style="3" customWidth="1"/>
    <col min="2" max="2" width="32" style="1" customWidth="1"/>
    <col min="3" max="3" width="15.28515625" style="6" customWidth="1"/>
    <col min="4" max="4" width="17.42578125" style="1" customWidth="1"/>
    <col min="5" max="7" width="22.85546875" style="1" customWidth="1"/>
    <col min="8" max="8" width="23.7109375" style="1" customWidth="1"/>
    <col min="9" max="9" width="29.42578125" style="1" customWidth="1"/>
    <col min="10" max="16384" width="9.140625" style="1"/>
  </cols>
  <sheetData>
    <row r="4" spans="1:9" s="4" customFormat="1" ht="23.25" customHeight="1" x14ac:dyDescent="0.25">
      <c r="A4" s="36" t="s">
        <v>4</v>
      </c>
      <c r="B4" s="37"/>
      <c r="C4" s="37"/>
      <c r="D4" s="37"/>
      <c r="E4" s="37"/>
      <c r="F4" s="37"/>
      <c r="G4" s="37"/>
      <c r="H4" s="37"/>
      <c r="I4" s="37"/>
    </row>
    <row r="5" spans="1:9" s="4" customFormat="1" ht="23.25" customHeight="1" x14ac:dyDescent="0.25">
      <c r="A5" s="38" t="s">
        <v>23</v>
      </c>
      <c r="B5" s="39"/>
      <c r="C5" s="39"/>
      <c r="D5" s="39"/>
      <c r="E5" s="39"/>
      <c r="F5" s="39"/>
      <c r="G5" s="39"/>
      <c r="H5" s="39"/>
      <c r="I5" s="39"/>
    </row>
    <row r="6" spans="1:9" s="4" customFormat="1" ht="15" customHeight="1" thickBot="1" x14ac:dyDescent="0.3">
      <c r="A6" s="40" t="s">
        <v>3</v>
      </c>
      <c r="B6" s="41"/>
      <c r="C6" s="41"/>
      <c r="D6" s="41"/>
      <c r="E6" s="41"/>
      <c r="F6" s="41"/>
      <c r="G6" s="41"/>
      <c r="H6" s="41"/>
      <c r="I6" s="41"/>
    </row>
    <row r="7" spans="1:9" ht="57.75" customHeight="1" thickBot="1" x14ac:dyDescent="0.3">
      <c r="A7" s="34" t="s">
        <v>14</v>
      </c>
      <c r="B7" s="35"/>
      <c r="C7" s="48" t="s">
        <v>15</v>
      </c>
      <c r="D7" s="49"/>
      <c r="E7" s="49"/>
      <c r="F7" s="49"/>
      <c r="G7" s="49"/>
      <c r="H7" s="49"/>
      <c r="I7" s="49"/>
    </row>
    <row r="8" spans="1:9" ht="65.099999999999994" customHeight="1" thickBot="1" x14ac:dyDescent="0.3">
      <c r="A8" s="34" t="s">
        <v>13</v>
      </c>
      <c r="B8" s="45"/>
      <c r="C8" s="46" t="s">
        <v>7</v>
      </c>
      <c r="D8" s="47"/>
      <c r="E8" s="47"/>
      <c r="F8" s="47"/>
      <c r="G8" s="47"/>
      <c r="H8" s="47"/>
      <c r="I8" s="47"/>
    </row>
    <row r="9" spans="1:9" ht="134.25" customHeight="1" thickBot="1" x14ac:dyDescent="0.3">
      <c r="A9" s="34" t="s">
        <v>12</v>
      </c>
      <c r="B9" s="45"/>
      <c r="C9" s="46" t="s">
        <v>18</v>
      </c>
      <c r="D9" s="47"/>
      <c r="E9" s="47"/>
      <c r="F9" s="47"/>
      <c r="G9" s="47"/>
      <c r="H9" s="47"/>
      <c r="I9" s="47"/>
    </row>
    <row r="10" spans="1:9" ht="72.75" customHeight="1" thickBot="1" x14ac:dyDescent="0.3">
      <c r="A10" s="34" t="s">
        <v>5</v>
      </c>
      <c r="B10" s="35"/>
      <c r="C10" s="46" t="s">
        <v>9</v>
      </c>
      <c r="D10" s="47"/>
      <c r="E10" s="47"/>
      <c r="F10" s="47"/>
      <c r="G10" s="47"/>
      <c r="H10" s="47"/>
      <c r="I10" s="47"/>
    </row>
    <row r="11" spans="1:9" ht="42" customHeight="1" thickBot="1" x14ac:dyDescent="0.3">
      <c r="A11" s="13"/>
      <c r="B11" s="14"/>
      <c r="C11" s="14"/>
      <c r="D11" s="14"/>
      <c r="E11" s="42" t="s">
        <v>2</v>
      </c>
      <c r="F11" s="43"/>
      <c r="G11" s="44"/>
      <c r="H11" s="15" t="s">
        <v>11</v>
      </c>
      <c r="I11" s="14" t="s">
        <v>17</v>
      </c>
    </row>
    <row r="12" spans="1:9" ht="89.25" customHeight="1" thickBot="1" x14ac:dyDescent="0.3">
      <c r="A12" s="16" t="s">
        <v>0</v>
      </c>
      <c r="B12" s="15" t="s">
        <v>1</v>
      </c>
      <c r="C12" s="17" t="s">
        <v>8</v>
      </c>
      <c r="D12" s="15" t="s">
        <v>6</v>
      </c>
      <c r="E12" s="30" t="s">
        <v>20</v>
      </c>
      <c r="F12" s="30" t="s">
        <v>21</v>
      </c>
      <c r="G12" s="30" t="s">
        <v>22</v>
      </c>
      <c r="H12" s="15" t="s">
        <v>10</v>
      </c>
      <c r="I12" s="19" t="s">
        <v>16</v>
      </c>
    </row>
    <row r="13" spans="1:9" ht="16.5" thickBot="1" x14ac:dyDescent="0.3">
      <c r="A13" s="25">
        <v>1</v>
      </c>
      <c r="B13" s="15">
        <v>2</v>
      </c>
      <c r="C13" s="17">
        <v>3</v>
      </c>
      <c r="D13" s="15">
        <v>4</v>
      </c>
      <c r="E13" s="17">
        <v>5</v>
      </c>
      <c r="F13" s="15">
        <v>6</v>
      </c>
      <c r="G13" s="17">
        <v>7</v>
      </c>
      <c r="H13" s="26">
        <v>8</v>
      </c>
      <c r="I13" s="19">
        <v>9</v>
      </c>
    </row>
    <row r="14" spans="1:9" s="12" customFormat="1" ht="50.25" customHeight="1" thickBot="1" x14ac:dyDescent="0.3">
      <c r="A14" s="20">
        <v>1</v>
      </c>
      <c r="B14" s="21" t="s">
        <v>24</v>
      </c>
      <c r="C14" s="18" t="s">
        <v>19</v>
      </c>
      <c r="D14" s="22">
        <v>5</v>
      </c>
      <c r="E14" s="23">
        <v>13300</v>
      </c>
      <c r="F14" s="24">
        <v>19500</v>
      </c>
      <c r="G14" s="29">
        <v>17325.16</v>
      </c>
      <c r="H14" s="24">
        <f>ROUND(AVERAGE(E14:G14),2)</f>
        <v>16708.39</v>
      </c>
      <c r="I14" s="27">
        <f t="shared" ref="I14" si="0">D14*H14</f>
        <v>83541.95</v>
      </c>
    </row>
    <row r="15" spans="1:9" s="12" customFormat="1" ht="18" customHeight="1" thickBot="1" x14ac:dyDescent="0.3">
      <c r="A15" s="31"/>
      <c r="B15" s="32"/>
      <c r="C15" s="32"/>
      <c r="D15" s="32"/>
      <c r="E15" s="32"/>
      <c r="F15" s="32"/>
      <c r="G15" s="32"/>
      <c r="H15" s="33"/>
      <c r="I15" s="28">
        <f>SUM(I14:I14)</f>
        <v>83541.95</v>
      </c>
    </row>
    <row r="16" spans="1:9" s="12" customFormat="1" ht="15.75" customHeight="1" x14ac:dyDescent="0.25">
      <c r="A16" s="2"/>
      <c r="B16" s="2"/>
      <c r="C16" s="5"/>
      <c r="D16" s="2"/>
      <c r="E16" s="2"/>
      <c r="F16" s="2"/>
      <c r="G16" s="2"/>
      <c r="H16" s="1"/>
      <c r="I16" s="1"/>
    </row>
    <row r="17" spans="1:9" s="12" customFormat="1" ht="22.5" customHeight="1" x14ac:dyDescent="0.25">
      <c r="A17" s="7" t="s">
        <v>25</v>
      </c>
      <c r="B17" s="7"/>
      <c r="C17" s="8"/>
      <c r="D17" s="10"/>
      <c r="E17" s="11"/>
      <c r="F17" s="7"/>
      <c r="G17" s="9"/>
      <c r="H17" s="9"/>
      <c r="I17" s="9"/>
    </row>
    <row r="18" spans="1:9" ht="17.25" customHeight="1" x14ac:dyDescent="0.25">
      <c r="A18" s="2"/>
      <c r="B18" s="2"/>
      <c r="C18" s="5"/>
      <c r="D18" s="2"/>
      <c r="E18" s="2"/>
      <c r="F18" s="2"/>
      <c r="G18" s="2"/>
    </row>
  </sheetData>
  <mergeCells count="13">
    <mergeCell ref="A15:H15"/>
    <mergeCell ref="A10:B10"/>
    <mergeCell ref="A4:I4"/>
    <mergeCell ref="A5:I5"/>
    <mergeCell ref="A6:I6"/>
    <mergeCell ref="E11:G11"/>
    <mergeCell ref="A8:B8"/>
    <mergeCell ref="C8:I8"/>
    <mergeCell ref="C7:I7"/>
    <mergeCell ref="A7:B7"/>
    <mergeCell ref="C10:I10"/>
    <mergeCell ref="A9:B9"/>
    <mergeCell ref="C9:I9"/>
  </mergeCells>
  <pageMargins left="0.31496062992125984" right="0.31496062992125984" top="0.74803149606299213" bottom="0.35433070866141736" header="0.31496062992125984" footer="0.31496062992125984"/>
  <pageSetup paperSize="9" scale="63" fitToHeight="0" orientation="landscape" r:id="rId1"/>
  <ignoredErrors>
    <ignoredError sqref="H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Стрельцов Алексей Викторович</dc:creator>
  <cp:lastModifiedBy>Собянина Евгения Николаевна</cp:lastModifiedBy>
  <cp:lastPrinted>2023-05-11T07:23:22Z</cp:lastPrinted>
  <dcterms:created xsi:type="dcterms:W3CDTF">2020-10-22T09:54:47Z</dcterms:created>
  <dcterms:modified xsi:type="dcterms:W3CDTF">2026-07-17T12:23:25Z</dcterms:modified>
</cp:coreProperties>
</file>