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! ЕАТ_п.4, 5 ч.1 ст.93 44-ФЗ\2026\173-ЕАТ Сантех.материалы_Карабак\"/>
    </mc:Choice>
  </mc:AlternateContent>
  <bookViews>
    <workbookView xWindow="-105" yWindow="-105" windowWidth="19440" windowHeight="12570"/>
  </bookViews>
  <sheets>
    <sheet name="Общая" sheetId="1" r:id="rId1"/>
  </sheets>
  <definedNames>
    <definedName name="_xlnm.Print_Area" localSheetId="0">Общая!$A$1:$Q$376</definedName>
  </definedNames>
  <calcPr calcId="162913"/>
</workbook>
</file>

<file path=xl/calcChain.xml><?xml version="1.0" encoding="utf-8"?>
<calcChain xmlns="http://schemas.openxmlformats.org/spreadsheetml/2006/main">
  <c r="O362" i="1" l="1"/>
  <c r="O358" i="1"/>
  <c r="O354" i="1"/>
  <c r="O350" i="1"/>
  <c r="O346" i="1"/>
  <c r="O342" i="1"/>
  <c r="U366" i="1"/>
  <c r="O278" i="1" l="1"/>
  <c r="Q278" i="1" s="1"/>
  <c r="O274" i="1"/>
  <c r="Q274" i="1" s="1"/>
  <c r="O270" i="1" l="1"/>
  <c r="Q270" i="1" s="1"/>
  <c r="O294" i="1" l="1"/>
  <c r="O300" i="1"/>
  <c r="O226" i="1"/>
  <c r="Q226" i="1" s="1"/>
  <c r="O336" i="1"/>
  <c r="O217" i="1" l="1"/>
  <c r="Q217" i="1" s="1"/>
  <c r="O210" i="1"/>
  <c r="Q210" i="1" s="1"/>
  <c r="O194" i="1"/>
  <c r="Q194" i="1" s="1"/>
  <c r="O202" i="1"/>
  <c r="Q202" i="1" s="1"/>
  <c r="O186" i="1" l="1"/>
  <c r="Q186" i="1" s="1"/>
  <c r="O140" i="1"/>
  <c r="Q140" i="1" s="1"/>
  <c r="O135" i="1"/>
  <c r="Q135" i="1" s="1"/>
  <c r="O128" i="1"/>
  <c r="Q128" i="1" s="1"/>
  <c r="O122" i="1"/>
  <c r="Q122" i="1" s="1"/>
  <c r="O70" i="1" l="1"/>
  <c r="Q70" i="1" s="1"/>
  <c r="O282" i="1"/>
  <c r="Q282" i="1" s="1"/>
  <c r="Q342" i="1"/>
  <c r="Q346" i="1"/>
  <c r="Q350" i="1"/>
  <c r="Q354" i="1"/>
  <c r="Q358" i="1"/>
  <c r="Q336" i="1"/>
  <c r="O330" i="1"/>
  <c r="Q330" i="1" s="1"/>
  <c r="O324" i="1" l="1"/>
  <c r="Q324" i="1" s="1"/>
  <c r="O318" i="1"/>
  <c r="Q318" i="1" s="1"/>
  <c r="O312" i="1"/>
  <c r="Q312" i="1" s="1"/>
  <c r="O306" i="1"/>
  <c r="Q306" i="1" s="1"/>
  <c r="Q294" i="1"/>
  <c r="O288" i="1"/>
  <c r="Q288" i="1" s="1"/>
  <c r="O266" i="1"/>
  <c r="Q266" i="1" s="1"/>
  <c r="O263" i="1"/>
  <c r="Q263" i="1" s="1"/>
  <c r="O258" i="1"/>
  <c r="Q258" i="1" s="1"/>
  <c r="O254" i="1"/>
  <c r="Q254" i="1" s="1"/>
  <c r="O63" i="1" l="1"/>
  <c r="Q63" i="1" s="1"/>
  <c r="O250" i="1" l="1"/>
  <c r="O246" i="1"/>
  <c r="O242" i="1"/>
  <c r="O238" i="1"/>
  <c r="O234" i="1"/>
  <c r="O230" i="1"/>
  <c r="O178" i="1"/>
  <c r="O170" i="1"/>
  <c r="O161" i="1"/>
  <c r="O152" i="1"/>
  <c r="O147" i="1"/>
  <c r="O115" i="1"/>
  <c r="O108" i="1"/>
  <c r="O101" i="1"/>
  <c r="O94" i="1"/>
  <c r="O87" i="1"/>
  <c r="O81" i="1"/>
  <c r="Q81" i="1" s="1"/>
  <c r="O77" i="1"/>
  <c r="O55" i="1"/>
  <c r="O48" i="1"/>
  <c r="O9" i="1"/>
  <c r="Q300" i="1" l="1"/>
  <c r="Q362" i="1" l="1"/>
  <c r="Q250" i="1"/>
  <c r="Q246" i="1"/>
  <c r="Q242" i="1"/>
  <c r="Q238" i="1"/>
  <c r="Q234" i="1"/>
  <c r="Q230" i="1"/>
  <c r="Q178" i="1"/>
  <c r="Q170" i="1"/>
  <c r="Q161" i="1"/>
  <c r="Q152" i="1"/>
  <c r="Q147" i="1"/>
  <c r="Q115" i="1"/>
  <c r="Q108" i="1"/>
  <c r="Q101" i="1"/>
  <c r="Q94" i="1"/>
  <c r="Q87" i="1"/>
  <c r="Q77" i="1"/>
  <c r="Q55" i="1"/>
  <c r="Q48" i="1"/>
  <c r="O41" i="1"/>
  <c r="Q41" i="1" s="1"/>
  <c r="O34" i="1"/>
  <c r="Q34" i="1" s="1"/>
  <c r="O27" i="1"/>
  <c r="Q27" i="1" s="1"/>
  <c r="O22" i="1"/>
  <c r="Q22" i="1" s="1"/>
  <c r="O16" i="1"/>
  <c r="Q16" i="1" s="1"/>
  <c r="Q9" i="1"/>
  <c r="Q366" i="1" l="1"/>
  <c r="Q225" i="1"/>
  <c r="Q367" i="1" l="1"/>
</calcChain>
</file>

<file path=xl/sharedStrings.xml><?xml version="1.0" encoding="utf-8"?>
<sst xmlns="http://schemas.openxmlformats.org/spreadsheetml/2006/main" count="966" uniqueCount="228">
  <si>
    <t>Описание объекта закупки</t>
  </si>
  <si>
    <t>№ п/п</t>
  </si>
  <si>
    <t>Наименование товара</t>
  </si>
  <si>
    <t>ОКПД2/КТРУ</t>
  </si>
  <si>
    <t>Технические характеристики</t>
  </si>
  <si>
    <t>Требования к значению (точное или диапазонное)</t>
  </si>
  <si>
    <t>Обоснование применения дополнительных характеристик</t>
  </si>
  <si>
    <t xml:space="preserve">Ед. изм. </t>
  </si>
  <si>
    <t>Кол-во по объектам</t>
  </si>
  <si>
    <t>Общее кол-во</t>
  </si>
  <si>
    <t>Стоимость за ед.изм., руб.</t>
  </si>
  <si>
    <t xml:space="preserve">Сумма, руб. </t>
  </si>
  <si>
    <t>Наименование  показателя</t>
  </si>
  <si>
    <t>Значение показателя</t>
  </si>
  <si>
    <t>Уч. корпуса, ул. им. Митрофана Седина, 4</t>
  </si>
  <si>
    <t>Общежитие №1, ул. Колхозная, 82</t>
  </si>
  <si>
    <t>Общежитие №2, ул. . 40 лет Победы, 2</t>
  </si>
  <si>
    <t>Общежитие №3, ул. 40 лет Победы, 85</t>
  </si>
  <si>
    <t>22.21.29.110-00000007</t>
  </si>
  <si>
    <t>Номинальный наружний диаметр</t>
  </si>
  <si>
    <t>20мм</t>
  </si>
  <si>
    <t>м</t>
  </si>
  <si>
    <t>В целях обеспечения соответствия закупаемых товаров  потребностям заказчика</t>
  </si>
  <si>
    <t xml:space="preserve">Материал </t>
  </si>
  <si>
    <t>Полипропилен рандомсополимер PP-R (ПП-Р, ПП тип 3)</t>
  </si>
  <si>
    <t>Номинальная толщина стенки</t>
  </si>
  <si>
    <t>3,4 мм</t>
  </si>
  <si>
    <t>Номинальное рабочее давление (PN)</t>
  </si>
  <si>
    <t>Стандартное размерное отношение (S)</t>
  </si>
  <si>
    <t>S2,5</t>
  </si>
  <si>
    <t>Стандартное размерное отношение (SDR)</t>
  </si>
  <si>
    <t>SDR6</t>
  </si>
  <si>
    <t>Форма выпуска</t>
  </si>
  <si>
    <t>Прямой отрезок</t>
  </si>
  <si>
    <t xml:space="preserve">Угол полипропиленовый диам. 20 мм 90º </t>
  </si>
  <si>
    <t>22.21.29.130</t>
  </si>
  <si>
    <t>Наружный диаметр, мм</t>
  </si>
  <si>
    <t>шт</t>
  </si>
  <si>
    <t>Полипропилен</t>
  </si>
  <si>
    <t>Угол, град.</t>
  </si>
  <si>
    <t>Удельная масса, г/см3</t>
  </si>
  <si>
    <t>Не менее 0,9</t>
  </si>
  <si>
    <t>Точное</t>
  </si>
  <si>
    <t>Коэффициент теплопроводности, Ват/м оС</t>
  </si>
  <si>
    <t xml:space="preserve">Не менее 0,24 </t>
  </si>
  <si>
    <t>Коэффициент линейного теплового расширения, мм/м оС</t>
  </si>
  <si>
    <t>Не менее 0,12</t>
  </si>
  <si>
    <t xml:space="preserve">Тройник полипропиленовый диам. 20 мм </t>
  </si>
  <si>
    <t>Переход полипропиленовый диам. 20х1/2" НР</t>
  </si>
  <si>
    <t>Полипропилен, сталь</t>
  </si>
  <si>
    <t>Диаметр резьбы, дюйм</t>
  </si>
  <si>
    <t>1/2</t>
  </si>
  <si>
    <t>Тип резьбы</t>
  </si>
  <si>
    <t>Наружняя</t>
  </si>
  <si>
    <t>Внутренняя</t>
  </si>
  <si>
    <t>Душевой шланг ПВХ</t>
  </si>
  <si>
    <t>22.21.29.120</t>
  </si>
  <si>
    <t>Длина, мм</t>
  </si>
  <si>
    <t>Не менее 1500</t>
  </si>
  <si>
    <t>Резиновые прокладки</t>
  </si>
  <si>
    <t>В комплекте</t>
  </si>
  <si>
    <t>Присоединение, дюйм</t>
  </si>
  <si>
    <t>Материал шланга</t>
  </si>
  <si>
    <t>Поливинилхлорид</t>
  </si>
  <si>
    <t xml:space="preserve">Гофра для унитаза </t>
  </si>
  <si>
    <t>22.21.29.110</t>
  </si>
  <si>
    <t>Материал</t>
  </si>
  <si>
    <t>Тип</t>
  </si>
  <si>
    <t>Гофрированный</t>
  </si>
  <si>
    <t>Назначение</t>
  </si>
  <si>
    <t>Для подключения унитаза к канализации</t>
  </si>
  <si>
    <t>Диаметр, мм</t>
  </si>
  <si>
    <t>110</t>
  </si>
  <si>
    <t>Длина,мм</t>
  </si>
  <si>
    <t>От 240 до 600</t>
  </si>
  <si>
    <t>Диапазонное</t>
  </si>
  <si>
    <t xml:space="preserve">Канализационная труба  диам. 50x2000 мм </t>
  </si>
  <si>
    <t>Тип соединения</t>
  </si>
  <si>
    <t>Раструбное</t>
  </si>
  <si>
    <t>Плотность, г/см3</t>
  </si>
  <si>
    <t>0,9-0,95</t>
  </si>
  <si>
    <t>Коэффициент линейного расширения, мм/м оС</t>
  </si>
  <si>
    <t>Не более 0,15</t>
  </si>
  <si>
    <t>Теплопроводность, Вт/ м оС</t>
  </si>
  <si>
    <t>Не более 0,26</t>
  </si>
  <si>
    <t>Уплотнение</t>
  </si>
  <si>
    <t>Двухлепестковое из мягкой стирол-бутадиеновой резины с пластмассовым распорным кольцом</t>
  </si>
  <si>
    <t>ОКПД2</t>
  </si>
  <si>
    <t>22.21</t>
  </si>
  <si>
    <t xml:space="preserve">Нипель резьбовой 3/4" НР-НР  </t>
  </si>
  <si>
    <t>24.20.40.000</t>
  </si>
  <si>
    <t>Конструктивное исполнение</t>
  </si>
  <si>
    <t>Прямое</t>
  </si>
  <si>
    <t>Диаметр, дюйм</t>
  </si>
  <si>
    <t>3/4</t>
  </si>
  <si>
    <t>Резьба</t>
  </si>
  <si>
    <t>Наружная-наружная</t>
  </si>
  <si>
    <t>Материал корпуса</t>
  </si>
  <si>
    <t>Латунь</t>
  </si>
  <si>
    <t>Переходник резьбовой 1"х3/4" ВР-НР</t>
  </si>
  <si>
    <t>Внутреняя-наружная</t>
  </si>
  <si>
    <t xml:space="preserve">Тройник резьбовой 1/2"х1/2"х1/2" ВР </t>
  </si>
  <si>
    <t xml:space="preserve">Латунь </t>
  </si>
  <si>
    <t>Внутреняя</t>
  </si>
  <si>
    <t>Наружная-внутренняя</t>
  </si>
  <si>
    <t>24.20</t>
  </si>
  <si>
    <t>ИТОГО:</t>
  </si>
  <si>
    <r>
      <t xml:space="preserve">Место поставки: </t>
    </r>
    <r>
      <rPr>
        <sz val="14"/>
        <rFont val="Times New Roman"/>
        <family val="1"/>
        <charset val="204"/>
      </rPr>
      <t>ФГБОУ ВО КубГМУ Минздрава России, 350063, г. Краснодар, ул. им.Митрофана Седина, 4 (склад).</t>
    </r>
  </si>
  <si>
    <r>
      <t xml:space="preserve">Требования к качеству товара: </t>
    </r>
    <r>
      <rPr>
        <sz val="14"/>
        <rFont val="Times New Roman"/>
        <family val="1"/>
        <charset val="204"/>
      </rPr>
      <t>Поставляемый товар должен быть новым товаром.</t>
    </r>
  </si>
  <si>
    <r>
      <t>Условия поставки:</t>
    </r>
    <r>
      <rPr>
        <sz val="14"/>
        <rFont val="Times New Roman"/>
        <family val="1"/>
        <charset val="204"/>
      </rPr>
      <t xml:space="preserve"> транспортом Поставщика и за его счет на склад Заказчика.</t>
    </r>
  </si>
  <si>
    <r>
      <t xml:space="preserve">Объем гарантий: </t>
    </r>
    <r>
      <rPr>
        <sz val="14"/>
        <color theme="1"/>
        <rFont val="Times New Roman"/>
        <family val="1"/>
        <charset val="204"/>
      </rPr>
      <t>100% на весь объем поставляемой продукции - замена некачественной продукции в полном объёме в течение 5 (пяти) календарных дней с момента обращения Заказчика.</t>
    </r>
  </si>
  <si>
    <r>
      <t xml:space="preserve">Срок поставки: </t>
    </r>
    <r>
      <rPr>
        <sz val="14"/>
        <rFont val="Times New Roman"/>
        <family val="1"/>
        <charset val="204"/>
      </rPr>
      <t xml:space="preserve">в течение 14 (четырнадцати) рабочих дней  с даты заключения контракта. </t>
    </r>
  </si>
  <si>
    <t>3/4х1</t>
  </si>
  <si>
    <t xml:space="preserve">Нипель резьбовой 1" НР-НР  </t>
  </si>
  <si>
    <t>1</t>
  </si>
  <si>
    <t xml:space="preserve">Тройник резьбовой 1"х1/2"х1" ВР </t>
  </si>
  <si>
    <t xml:space="preserve">Муфта полипропиленовая  диам. 20 мм  </t>
  </si>
  <si>
    <t>Соединительная</t>
  </si>
  <si>
    <t>не менее 0,9</t>
  </si>
  <si>
    <t xml:space="preserve">не менее 0,24 </t>
  </si>
  <si>
    <t>не менее 0,12</t>
  </si>
  <si>
    <t>Материал армирующего слоя</t>
  </si>
  <si>
    <t>Тепловое линейное расширение, мм/м оС</t>
  </si>
  <si>
    <t>Базальтовое волокно</t>
  </si>
  <si>
    <t xml:space="preserve">Угол полипропиленовый диам. 25мм 90º </t>
  </si>
  <si>
    <t xml:space="preserve">Муфта полипропиленовая  диам. 25 мм  </t>
  </si>
  <si>
    <t xml:space="preserve">Муфта перходная полипропиленовая  диам. 25х32 мм  </t>
  </si>
  <si>
    <t>25х32</t>
  </si>
  <si>
    <t xml:space="preserve">Отвод канализационный диам. 50x90º </t>
  </si>
  <si>
    <t>Применение</t>
  </si>
  <si>
    <t>Для внутренних работ</t>
  </si>
  <si>
    <t xml:space="preserve">Отвод канализационный диам. 45x90º </t>
  </si>
  <si>
    <t xml:space="preserve">Нипель резьбовой 1/2" НР-НР  </t>
  </si>
  <si>
    <t>3/4х1/2</t>
  </si>
  <si>
    <t>Полная резьба</t>
  </si>
  <si>
    <t>Класс прочности</t>
  </si>
  <si>
    <t>Не менее 8,8</t>
  </si>
  <si>
    <t xml:space="preserve">Диаметр резьбы </t>
  </si>
  <si>
    <t>М 16</t>
  </si>
  <si>
    <t>Оцнкованная сталь</t>
  </si>
  <si>
    <t>Не менее 120</t>
  </si>
  <si>
    <t>Размер под ключ</t>
  </si>
  <si>
    <t>22</t>
  </si>
  <si>
    <t>Уч. корпуса, ул.Восточно-Кругликов-ская, 45</t>
  </si>
  <si>
    <t xml:space="preserve">Труба напорная из термопластов (полипропиленовая диам. 20 мм)  </t>
  </si>
  <si>
    <t>Переход полипропиленовый диам. 20х1/2" ВР</t>
  </si>
  <si>
    <t xml:space="preserve">Труба напорная из термопластов (полипропиленовая диам. 25 мм)  </t>
  </si>
  <si>
    <t>25мм</t>
  </si>
  <si>
    <t>4,2 мм</t>
  </si>
  <si>
    <t>3,5 мм</t>
  </si>
  <si>
    <t xml:space="preserve">Труба напорная из термопластов (полипропиленовая диам. 25 мм армированная)  </t>
  </si>
  <si>
    <t xml:space="preserve">Болт сантехнический полная резьба М16 </t>
  </si>
  <si>
    <t xml:space="preserve">Гайка сантехническая шестигранная М16 </t>
  </si>
  <si>
    <t>Футорка резьбовая 3/4"х1" ВР-НР</t>
  </si>
  <si>
    <t>1"х1/2"х1"</t>
  </si>
  <si>
    <t>Переход полипропиленовый диам. 32х1" НР</t>
  </si>
  <si>
    <t>Переход полипропиленовый диам. 32х1" ВР</t>
  </si>
  <si>
    <t xml:space="preserve">Нипель резьбовой 3/4"х1/2" НР-НР  </t>
  </si>
  <si>
    <t>1х3/4</t>
  </si>
  <si>
    <t>Закупка сантехнических материалов для нужд ФГБОУ ВО КубГМУ Минздрава России</t>
  </si>
  <si>
    <t xml:space="preserve">Угол полипропиленовый диам. 32 мм 90 град. </t>
  </si>
  <si>
    <t>Общежитие №4, ул. 40 лет Победы, 85/1</t>
  </si>
  <si>
    <t xml:space="preserve">Труба напорная из термопластов (полипропиленовая диам. 32 мм )  </t>
  </si>
  <si>
    <t>32мм</t>
  </si>
  <si>
    <t>5,4мм</t>
  </si>
  <si>
    <t>S32</t>
  </si>
  <si>
    <t xml:space="preserve">Канализационная труба  диам. 50x1000 мм </t>
  </si>
  <si>
    <t>Обойма ремонтная двухсторонняя 1/2" Gebo</t>
  </si>
  <si>
    <t>чугун оцинкованный</t>
  </si>
  <si>
    <t xml:space="preserve">тип </t>
  </si>
  <si>
    <t>зажимной</t>
  </si>
  <si>
    <t>исполнение</t>
  </si>
  <si>
    <t>двухсторонний</t>
  </si>
  <si>
    <t>диаметр, дюйм</t>
  </si>
  <si>
    <t>резиновая прокладка</t>
  </si>
  <si>
    <t>наличие</t>
  </si>
  <si>
    <t>стяжные болты под шестигранник</t>
  </si>
  <si>
    <t>Обойма ремонтная двухсторонняя 3/4" Gebo</t>
  </si>
  <si>
    <t>Обойма ремонтная двухсторонняя 1" Gebo</t>
  </si>
  <si>
    <t>Обойма ремонтная двухсторонняя 1 1 /4" Gebo</t>
  </si>
  <si>
    <t>1 1 /4</t>
  </si>
  <si>
    <t>Обойма ремонтная двухсторонняя 1 1 /2" Gebo</t>
  </si>
  <si>
    <t>1 1 /2</t>
  </si>
  <si>
    <t>Обойма ремонтная двухсторонняя 2" Gebo</t>
  </si>
  <si>
    <t>2</t>
  </si>
  <si>
    <t>2 1 /2</t>
  </si>
  <si>
    <t>Обойма ремонтная двухсторонняя 2 1/2" Gebo</t>
  </si>
  <si>
    <t>2 1/2"</t>
  </si>
  <si>
    <t xml:space="preserve">Обойма ремонтная двухсторонняя 3" Gebo </t>
  </si>
  <si>
    <t xml:space="preserve">Обойма ремонтная двухсторонняя 4" Gebo </t>
  </si>
  <si>
    <t>Соединитель обжимной 1/2" РН Gebo</t>
  </si>
  <si>
    <t>обжимной</t>
  </si>
  <si>
    <t>резьба</t>
  </si>
  <si>
    <t>наружная</t>
  </si>
  <si>
    <t>Соединитель обжимной 3/4" РН Gebo</t>
  </si>
  <si>
    <t>Соединитель обжимной 1" РН Gebo</t>
  </si>
  <si>
    <t>Соединитель обжимной 1 1/4" РН Gebo</t>
  </si>
  <si>
    <t>Соединитель обжимной 1 1/2" РН Gebo</t>
  </si>
  <si>
    <t>1 1/4</t>
  </si>
  <si>
    <t>Соединитель обжимной 2" РН Gebo</t>
  </si>
  <si>
    <t>Клапан предохранительный для накопительного водонагревателя 6 бар 3/4"</t>
  </si>
  <si>
    <t xml:space="preserve">Труба напорная из термопластов (полипропиленовая диам. 50 мм )  </t>
  </si>
  <si>
    <t>6,9мм</t>
  </si>
  <si>
    <t>50мм</t>
  </si>
  <si>
    <t xml:space="preserve">Угол полипропиленовый диам. 50 мм 90º </t>
  </si>
  <si>
    <t xml:space="preserve">Муфта полипропиленовая  диам. 50 мм  </t>
  </si>
  <si>
    <t xml:space="preserve">Тройник полипропиленовый диам. 50х32 мм </t>
  </si>
  <si>
    <t>Переход полипропиленовый диам. 50х2" НР</t>
  </si>
  <si>
    <t>Муфта канализационная надвижная диам. 110мм</t>
  </si>
  <si>
    <t>Тип муфты</t>
  </si>
  <si>
    <t>Надвижная</t>
  </si>
  <si>
    <t>Угол поворота, град.</t>
  </si>
  <si>
    <t xml:space="preserve">Канализационная труба  диам. 110x2000 мм </t>
  </si>
  <si>
    <t>Ревизия канализационная  диам. 110мм</t>
  </si>
  <si>
    <t>50x50x50</t>
  </si>
  <si>
    <t>Тройник канализационная  диам. 110х1110х110мм 90</t>
  </si>
  <si>
    <t>Угол канализационный диам. 110мм</t>
  </si>
  <si>
    <t xml:space="preserve">Тройник резьбовой 3/4"х1/2"х3/4" ВР </t>
  </si>
  <si>
    <t>3/4х1/2"х3/4"</t>
  </si>
  <si>
    <t xml:space="preserve">Американка прямая c 1/2" ВР-НР </t>
  </si>
  <si>
    <t>материал корпуса</t>
  </si>
  <si>
    <t>латунь никелированная</t>
  </si>
  <si>
    <t>тип</t>
  </si>
  <si>
    <t>прямая</t>
  </si>
  <si>
    <t>внутреняя-наружная</t>
  </si>
  <si>
    <t xml:space="preserve">Американка прямая c 3/4" ВР-НР </t>
  </si>
  <si>
    <t xml:space="preserve">Американка прямая c 1" ВР-НР </t>
  </si>
  <si>
    <r>
      <t xml:space="preserve">Условия оплаты: </t>
    </r>
    <r>
      <rPr>
        <sz val="14"/>
        <rFont val="Times New Roman"/>
        <family val="1"/>
        <charset val="204"/>
      </rPr>
      <t>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</si>
</sst>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0" fillId="0" borderId="0"/>
    <xf numFmtId="164" fontId="10" fillId="0" borderId="0"/>
    <xf numFmtId="0" fontId="13" fillId="0" borderId="0"/>
  </cellStyleXfs>
  <cellXfs count="12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justify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0" fontId="0" fillId="0" borderId="6" xfId="0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7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left" vertical="top"/>
    </xf>
    <xf numFmtId="0" fontId="0" fillId="0" borderId="6" xfId="0" applyBorder="1"/>
    <xf numFmtId="0" fontId="2" fillId="2" borderId="0" xfId="0" applyFont="1" applyFill="1" applyAlignment="1">
      <alignment horizontal="center" vertical="top"/>
    </xf>
    <xf numFmtId="0" fontId="2" fillId="2" borderId="8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center" vertical="top"/>
    </xf>
    <xf numFmtId="4" fontId="8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Border="1"/>
    <xf numFmtId="0" fontId="2" fillId="4" borderId="6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65" fontId="11" fillId="2" borderId="0" xfId="2" applyNumberFormat="1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12" fontId="2" fillId="2" borderId="6" xfId="0" applyNumberFormat="1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15" fillId="0" borderId="0" xfId="0" applyFont="1"/>
    <xf numFmtId="0" fontId="15" fillId="0" borderId="0" xfId="0" applyFont="1" applyBorder="1"/>
    <xf numFmtId="4" fontId="16" fillId="0" borderId="0" xfId="0" applyNumberFormat="1" applyFont="1"/>
    <xf numFmtId="4" fontId="14" fillId="0" borderId="0" xfId="0" applyNumberFormat="1" applyFont="1"/>
    <xf numFmtId="4" fontId="0" fillId="0" borderId="0" xfId="0" applyNumberFormat="1"/>
    <xf numFmtId="4" fontId="16" fillId="0" borderId="0" xfId="0" applyNumberFormat="1" applyFont="1" applyBorder="1"/>
    <xf numFmtId="4" fontId="14" fillId="0" borderId="0" xfId="0" applyNumberFormat="1" applyFont="1" applyBorder="1"/>
    <xf numFmtId="4" fontId="0" fillId="0" borderId="0" xfId="0" applyNumberFormat="1" applyBorder="1"/>
    <xf numFmtId="4" fontId="15" fillId="0" borderId="0" xfId="0" applyNumberFormat="1" applyFont="1"/>
    <xf numFmtId="4" fontId="7" fillId="5" borderId="3" xfId="0" applyNumberFormat="1" applyFont="1" applyFill="1" applyBorder="1" applyAlignment="1">
      <alignment horizontal="right" vertical="center" wrapText="1"/>
    </xf>
    <xf numFmtId="4" fontId="7" fillId="5" borderId="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7" xfId="0" applyNumberFormat="1" applyFont="1" applyFill="1" applyBorder="1" applyAlignment="1">
      <alignment horizontal="right" vertical="top" wrapText="1"/>
    </xf>
    <xf numFmtId="2" fontId="1" fillId="2" borderId="5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7" xfId="0" applyNumberFormat="1" applyFont="1" applyFill="1" applyBorder="1" applyAlignment="1">
      <alignment horizontal="right" vertical="top" wrapText="1"/>
    </xf>
    <xf numFmtId="4" fontId="1" fillId="2" borderId="5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/>
    </xf>
    <xf numFmtId="2" fontId="1" fillId="2" borderId="7" xfId="0" applyNumberFormat="1" applyFont="1" applyFill="1" applyBorder="1" applyAlignment="1">
      <alignment horizontal="right" vertical="top"/>
    </xf>
    <xf numFmtId="2" fontId="1" fillId="2" borderId="5" xfId="0" applyNumberFormat="1" applyFont="1" applyFill="1" applyBorder="1" applyAlignment="1">
      <alignment horizontal="right" vertical="top"/>
    </xf>
    <xf numFmtId="164" fontId="7" fillId="0" borderId="0" xfId="1" applyFont="1" applyAlignment="1">
      <alignment horizontal="left" vertical="top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0" borderId="0" xfId="3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4" fontId="7" fillId="0" borderId="0" xfId="1" applyFont="1" applyAlignment="1">
      <alignment vertical="top" wrapText="1"/>
    </xf>
    <xf numFmtId="164" fontId="7" fillId="0" borderId="0" xfId="1" applyFont="1" applyAlignment="1">
      <alignment horizontal="left" vertical="top" wrapText="1"/>
    </xf>
    <xf numFmtId="164" fontId="9" fillId="2" borderId="0" xfId="1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4">
    <cellStyle name="Excel Built-in Normal" xfId="2"/>
    <cellStyle name="Обычный" xfId="0" builtinId="0"/>
    <cellStyle name="Обычный_Лист1" xfId="1"/>
    <cellStyle name="Обычный_Лист1 2" xfId="3"/>
  </cellStyles>
  <dxfs count="0"/>
  <tableStyles count="0" defaultTableStyle="TableStyleMedium2" defaultPivotStyle="PivotStyleLight16"/>
  <colors>
    <mruColors>
      <color rgb="FFFF99CC"/>
      <color rgb="FFFF9999"/>
      <color rgb="FFFF7C80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6"/>
  <sheetViews>
    <sheetView tabSelected="1" topLeftCell="A346" zoomScale="70" zoomScaleNormal="70" zoomScaleSheetLayoutView="30" workbookViewId="0">
      <selection activeCell="K382" sqref="K382"/>
    </sheetView>
  </sheetViews>
  <sheetFormatPr defaultRowHeight="18.75" x14ac:dyDescent="0.3"/>
  <cols>
    <col min="1" max="1" width="5.28515625" style="46" customWidth="1"/>
    <col min="2" max="2" width="19.85546875" customWidth="1"/>
    <col min="3" max="3" width="13.85546875" customWidth="1"/>
    <col min="4" max="4" width="27.7109375" customWidth="1"/>
    <col min="5" max="5" width="19.85546875" customWidth="1"/>
    <col min="6" max="6" width="13.85546875" customWidth="1"/>
    <col min="7" max="7" width="16.7109375" customWidth="1"/>
    <col min="8" max="8" width="6.85546875" customWidth="1"/>
    <col min="9" max="9" width="11.140625" style="46" customWidth="1"/>
    <col min="10" max="10" width="11" style="46" customWidth="1"/>
    <col min="11" max="12" width="11.140625" style="46" customWidth="1"/>
    <col min="13" max="14" width="11.85546875" style="46" customWidth="1"/>
    <col min="16" max="16" width="11.7109375" customWidth="1"/>
    <col min="17" max="17" width="16.28515625" customWidth="1"/>
    <col min="18" max="18" width="22" style="72" customWidth="1"/>
    <col min="19" max="19" width="17.140625" style="73" customWidth="1"/>
    <col min="20" max="20" width="15.28515625" style="74" customWidth="1"/>
    <col min="21" max="21" width="18.140625" style="70" customWidth="1"/>
  </cols>
  <sheetData>
    <row r="1" spans="1:17" ht="20.25" x14ac:dyDescent="0.3">
      <c r="A1" s="1"/>
      <c r="B1" s="2"/>
      <c r="C1" s="2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5"/>
      <c r="Q1" s="6"/>
    </row>
    <row r="2" spans="1:17" ht="20.25" x14ac:dyDescent="0.3">
      <c r="A2" s="1"/>
      <c r="B2" s="2"/>
      <c r="C2" s="2"/>
      <c r="D2" s="3"/>
      <c r="E2" s="3"/>
      <c r="F2" s="4"/>
      <c r="G2" s="4"/>
      <c r="H2" s="3"/>
      <c r="I2" s="3"/>
      <c r="J2" s="3"/>
      <c r="K2" s="3"/>
      <c r="L2" s="3"/>
      <c r="M2" s="3"/>
      <c r="N2" s="3"/>
      <c r="O2" s="7"/>
      <c r="Q2" s="6"/>
    </row>
    <row r="3" spans="1:17" ht="20.25" x14ac:dyDescent="0.3">
      <c r="A3" s="1"/>
      <c r="B3" s="2"/>
      <c r="C3" s="2"/>
      <c r="D3" s="3"/>
      <c r="E3" s="3"/>
      <c r="F3" s="4"/>
      <c r="G3" s="4"/>
      <c r="H3" s="3"/>
      <c r="I3" s="3"/>
      <c r="J3" s="3"/>
      <c r="K3" s="3"/>
      <c r="L3" s="3"/>
      <c r="M3" s="3"/>
      <c r="N3" s="3"/>
      <c r="O3" s="5"/>
      <c r="Q3" s="6"/>
    </row>
    <row r="4" spans="1:17" ht="25.5" x14ac:dyDescent="0.35">
      <c r="A4" s="121" t="s">
        <v>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20.25" x14ac:dyDescent="0.3">
      <c r="A5" s="120" t="s">
        <v>159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7" x14ac:dyDescent="0.3">
      <c r="A6" s="1"/>
      <c r="B6" s="2"/>
      <c r="C6" s="2"/>
      <c r="D6" s="3"/>
      <c r="E6" s="3"/>
      <c r="F6" s="4"/>
      <c r="G6" s="4"/>
      <c r="H6" s="3"/>
      <c r="I6" s="3"/>
      <c r="J6" s="3"/>
      <c r="K6" s="3"/>
      <c r="L6" s="3"/>
      <c r="M6" s="3"/>
      <c r="N6" s="3"/>
      <c r="O6" s="8"/>
      <c r="P6" s="8"/>
      <c r="Q6" s="3"/>
    </row>
    <row r="7" spans="1:17" x14ac:dyDescent="0.3">
      <c r="A7" s="81" t="s">
        <v>1</v>
      </c>
      <c r="B7" s="81" t="s">
        <v>2</v>
      </c>
      <c r="C7" s="81" t="s">
        <v>3</v>
      </c>
      <c r="D7" s="113" t="s">
        <v>4</v>
      </c>
      <c r="E7" s="115"/>
      <c r="F7" s="81" t="s">
        <v>5</v>
      </c>
      <c r="G7" s="81" t="s">
        <v>6</v>
      </c>
      <c r="H7" s="81" t="s">
        <v>7</v>
      </c>
      <c r="I7" s="113" t="s">
        <v>8</v>
      </c>
      <c r="J7" s="114"/>
      <c r="K7" s="114"/>
      <c r="L7" s="114"/>
      <c r="M7" s="114"/>
      <c r="N7" s="115"/>
      <c r="O7" s="87" t="s">
        <v>9</v>
      </c>
      <c r="P7" s="87" t="s">
        <v>10</v>
      </c>
      <c r="Q7" s="87" t="s">
        <v>11</v>
      </c>
    </row>
    <row r="8" spans="1:17" ht="63.75" x14ac:dyDescent="0.3">
      <c r="A8" s="83"/>
      <c r="B8" s="83"/>
      <c r="C8" s="83"/>
      <c r="D8" s="9" t="s">
        <v>12</v>
      </c>
      <c r="E8" s="9" t="s">
        <v>13</v>
      </c>
      <c r="F8" s="83"/>
      <c r="G8" s="83"/>
      <c r="H8" s="83"/>
      <c r="I8" s="10" t="s">
        <v>14</v>
      </c>
      <c r="J8" s="10" t="s">
        <v>15</v>
      </c>
      <c r="K8" s="10" t="s">
        <v>16</v>
      </c>
      <c r="L8" s="10" t="s">
        <v>17</v>
      </c>
      <c r="M8" s="10" t="s">
        <v>161</v>
      </c>
      <c r="N8" s="10" t="s">
        <v>143</v>
      </c>
      <c r="O8" s="89"/>
      <c r="P8" s="89"/>
      <c r="Q8" s="89"/>
    </row>
    <row r="9" spans="1:17" ht="25.5" x14ac:dyDescent="0.3">
      <c r="A9" s="96">
        <v>1</v>
      </c>
      <c r="B9" s="84" t="s">
        <v>144</v>
      </c>
      <c r="C9" s="81" t="s">
        <v>18</v>
      </c>
      <c r="D9" s="11" t="s">
        <v>19</v>
      </c>
      <c r="E9" s="12" t="s">
        <v>20</v>
      </c>
      <c r="F9" s="13"/>
      <c r="G9" s="14"/>
      <c r="H9" s="81" t="s">
        <v>21</v>
      </c>
      <c r="I9" s="81">
        <v>30</v>
      </c>
      <c r="J9" s="81"/>
      <c r="K9" s="81"/>
      <c r="L9" s="81"/>
      <c r="M9" s="81"/>
      <c r="N9" s="81">
        <v>64</v>
      </c>
      <c r="O9" s="87">
        <f>SUM(I9:N15)</f>
        <v>94</v>
      </c>
      <c r="P9" s="90"/>
      <c r="Q9" s="93">
        <f>P9*O9</f>
        <v>0</v>
      </c>
    </row>
    <row r="10" spans="1:17" ht="38.25" x14ac:dyDescent="0.3">
      <c r="A10" s="97"/>
      <c r="B10" s="85"/>
      <c r="C10" s="82"/>
      <c r="D10" s="16" t="s">
        <v>23</v>
      </c>
      <c r="E10" s="11" t="s">
        <v>24</v>
      </c>
      <c r="F10" s="10"/>
      <c r="G10" s="14"/>
      <c r="H10" s="82"/>
      <c r="I10" s="82"/>
      <c r="J10" s="82"/>
      <c r="K10" s="82"/>
      <c r="L10" s="82"/>
      <c r="M10" s="82"/>
      <c r="N10" s="82"/>
      <c r="O10" s="88"/>
      <c r="P10" s="91"/>
      <c r="Q10" s="94"/>
    </row>
    <row r="11" spans="1:17" x14ac:dyDescent="0.3">
      <c r="A11" s="97"/>
      <c r="B11" s="85"/>
      <c r="C11" s="82"/>
      <c r="D11" s="16" t="s">
        <v>25</v>
      </c>
      <c r="E11" s="16" t="s">
        <v>26</v>
      </c>
      <c r="F11" s="10"/>
      <c r="G11" s="14"/>
      <c r="H11" s="82"/>
      <c r="I11" s="82"/>
      <c r="J11" s="82"/>
      <c r="K11" s="82"/>
      <c r="L11" s="82"/>
      <c r="M11" s="82"/>
      <c r="N11" s="82"/>
      <c r="O11" s="88"/>
      <c r="P11" s="91"/>
      <c r="Q11" s="94"/>
    </row>
    <row r="12" spans="1:17" ht="25.5" x14ac:dyDescent="0.3">
      <c r="A12" s="97"/>
      <c r="B12" s="85"/>
      <c r="C12" s="82"/>
      <c r="D12" s="15" t="s">
        <v>27</v>
      </c>
      <c r="E12" s="16">
        <v>20</v>
      </c>
      <c r="F12" s="10"/>
      <c r="G12" s="14"/>
      <c r="H12" s="82"/>
      <c r="I12" s="82"/>
      <c r="J12" s="82"/>
      <c r="K12" s="82"/>
      <c r="L12" s="82"/>
      <c r="M12" s="82"/>
      <c r="N12" s="82"/>
      <c r="O12" s="88"/>
      <c r="P12" s="91"/>
      <c r="Q12" s="94"/>
    </row>
    <row r="13" spans="1:17" ht="25.5" x14ac:dyDescent="0.3">
      <c r="A13" s="97"/>
      <c r="B13" s="85"/>
      <c r="C13" s="82"/>
      <c r="D13" s="15" t="s">
        <v>28</v>
      </c>
      <c r="E13" s="16" t="s">
        <v>29</v>
      </c>
      <c r="F13" s="10"/>
      <c r="G13" s="14"/>
      <c r="H13" s="82"/>
      <c r="I13" s="82"/>
      <c r="J13" s="82"/>
      <c r="K13" s="82"/>
      <c r="L13" s="82"/>
      <c r="M13" s="82"/>
      <c r="N13" s="82"/>
      <c r="O13" s="88"/>
      <c r="P13" s="91"/>
      <c r="Q13" s="94"/>
    </row>
    <row r="14" spans="1:17" ht="25.5" x14ac:dyDescent="0.3">
      <c r="A14" s="97"/>
      <c r="B14" s="85"/>
      <c r="C14" s="82"/>
      <c r="D14" s="15" t="s">
        <v>30</v>
      </c>
      <c r="E14" s="16" t="s">
        <v>31</v>
      </c>
      <c r="F14" s="10"/>
      <c r="G14" s="14"/>
      <c r="H14" s="82"/>
      <c r="I14" s="82"/>
      <c r="J14" s="82"/>
      <c r="K14" s="82"/>
      <c r="L14" s="82"/>
      <c r="M14" s="82"/>
      <c r="N14" s="82"/>
      <c r="O14" s="88"/>
      <c r="P14" s="91"/>
      <c r="Q14" s="94"/>
    </row>
    <row r="15" spans="1:17" x14ac:dyDescent="0.3">
      <c r="A15" s="98"/>
      <c r="B15" s="85"/>
      <c r="C15" s="83"/>
      <c r="D15" s="15" t="s">
        <v>32</v>
      </c>
      <c r="E15" s="16" t="s">
        <v>33</v>
      </c>
      <c r="F15" s="10"/>
      <c r="G15" s="14"/>
      <c r="H15" s="83"/>
      <c r="I15" s="83"/>
      <c r="J15" s="83"/>
      <c r="K15" s="83"/>
      <c r="L15" s="83"/>
      <c r="M15" s="83"/>
      <c r="N15" s="83"/>
      <c r="O15" s="89"/>
      <c r="P15" s="91"/>
      <c r="Q15" s="95"/>
    </row>
    <row r="16" spans="1:17" x14ac:dyDescent="0.3">
      <c r="A16" s="96">
        <v>2</v>
      </c>
      <c r="B16" s="84" t="s">
        <v>34</v>
      </c>
      <c r="C16" s="81" t="s">
        <v>35</v>
      </c>
      <c r="D16" s="12" t="s">
        <v>36</v>
      </c>
      <c r="E16" s="12">
        <v>20</v>
      </c>
      <c r="F16" s="13"/>
      <c r="G16" s="13"/>
      <c r="H16" s="81" t="s">
        <v>37</v>
      </c>
      <c r="I16" s="81">
        <v>100</v>
      </c>
      <c r="J16" s="81"/>
      <c r="K16" s="47"/>
      <c r="L16" s="81"/>
      <c r="M16" s="81"/>
      <c r="N16" s="81">
        <v>50</v>
      </c>
      <c r="O16" s="87">
        <f>SUM(I16:N21)</f>
        <v>150</v>
      </c>
      <c r="P16" s="90"/>
      <c r="Q16" s="93">
        <f>O16*P16</f>
        <v>0</v>
      </c>
    </row>
    <row r="17" spans="1:17" x14ac:dyDescent="0.3">
      <c r="A17" s="97"/>
      <c r="B17" s="85"/>
      <c r="C17" s="82"/>
      <c r="D17" s="16" t="s">
        <v>23</v>
      </c>
      <c r="E17" s="16" t="s">
        <v>38</v>
      </c>
      <c r="F17" s="10"/>
      <c r="G17" s="10"/>
      <c r="H17" s="82"/>
      <c r="I17" s="82"/>
      <c r="J17" s="82"/>
      <c r="K17" s="48"/>
      <c r="L17" s="82"/>
      <c r="M17" s="82"/>
      <c r="N17" s="82"/>
      <c r="O17" s="88"/>
      <c r="P17" s="91"/>
      <c r="Q17" s="94"/>
    </row>
    <row r="18" spans="1:17" x14ac:dyDescent="0.3">
      <c r="A18" s="97"/>
      <c r="B18" s="85"/>
      <c r="C18" s="82"/>
      <c r="D18" s="16" t="s">
        <v>39</v>
      </c>
      <c r="E18" s="16">
        <v>90</v>
      </c>
      <c r="F18" s="10"/>
      <c r="G18" s="10"/>
      <c r="H18" s="82"/>
      <c r="I18" s="82"/>
      <c r="J18" s="82"/>
      <c r="K18" s="48"/>
      <c r="L18" s="82"/>
      <c r="M18" s="82"/>
      <c r="N18" s="82"/>
      <c r="O18" s="88"/>
      <c r="P18" s="91"/>
      <c r="Q18" s="94"/>
    </row>
    <row r="19" spans="1:17" x14ac:dyDescent="0.3">
      <c r="A19" s="97"/>
      <c r="B19" s="85"/>
      <c r="C19" s="82"/>
      <c r="D19" s="16" t="s">
        <v>40</v>
      </c>
      <c r="E19" s="16" t="s">
        <v>41</v>
      </c>
      <c r="F19" s="10" t="s">
        <v>42</v>
      </c>
      <c r="G19" s="10"/>
      <c r="H19" s="82"/>
      <c r="I19" s="82"/>
      <c r="J19" s="82"/>
      <c r="K19" s="48"/>
      <c r="L19" s="82"/>
      <c r="M19" s="82"/>
      <c r="N19" s="82"/>
      <c r="O19" s="88"/>
      <c r="P19" s="91"/>
      <c r="Q19" s="94"/>
    </row>
    <row r="20" spans="1:17" ht="25.5" x14ac:dyDescent="0.3">
      <c r="A20" s="97"/>
      <c r="B20" s="85"/>
      <c r="C20" s="82"/>
      <c r="D20" s="16" t="s">
        <v>43</v>
      </c>
      <c r="E20" s="16" t="s">
        <v>44</v>
      </c>
      <c r="F20" s="10" t="s">
        <v>42</v>
      </c>
      <c r="G20" s="10"/>
      <c r="H20" s="82"/>
      <c r="I20" s="82"/>
      <c r="J20" s="82"/>
      <c r="K20" s="48"/>
      <c r="L20" s="82"/>
      <c r="M20" s="82"/>
      <c r="N20" s="82"/>
      <c r="O20" s="88"/>
      <c r="P20" s="91"/>
      <c r="Q20" s="94"/>
    </row>
    <row r="21" spans="1:17" ht="30" customHeight="1" x14ac:dyDescent="0.3">
      <c r="A21" s="98"/>
      <c r="B21" s="86"/>
      <c r="C21" s="83"/>
      <c r="D21" s="15" t="s">
        <v>45</v>
      </c>
      <c r="E21" s="16" t="s">
        <v>46</v>
      </c>
      <c r="F21" s="10" t="s">
        <v>42</v>
      </c>
      <c r="G21" s="10"/>
      <c r="H21" s="83"/>
      <c r="I21" s="83"/>
      <c r="J21" s="83"/>
      <c r="K21" s="49"/>
      <c r="L21" s="83"/>
      <c r="M21" s="83"/>
      <c r="N21" s="83"/>
      <c r="O21" s="89"/>
      <c r="P21" s="92"/>
      <c r="Q21" s="95"/>
    </row>
    <row r="22" spans="1:17" x14ac:dyDescent="0.3">
      <c r="A22" s="96">
        <v>3</v>
      </c>
      <c r="B22" s="84" t="s">
        <v>47</v>
      </c>
      <c r="C22" s="81" t="s">
        <v>35</v>
      </c>
      <c r="D22" s="12" t="s">
        <v>36</v>
      </c>
      <c r="E22" s="12">
        <v>20</v>
      </c>
      <c r="F22" s="13"/>
      <c r="G22" s="13"/>
      <c r="H22" s="81" t="s">
        <v>37</v>
      </c>
      <c r="I22" s="81">
        <v>20</v>
      </c>
      <c r="J22" s="81"/>
      <c r="K22" s="47"/>
      <c r="L22" s="81"/>
      <c r="M22" s="81"/>
      <c r="N22" s="81">
        <v>5</v>
      </c>
      <c r="O22" s="87">
        <f>SUM(I22:N26)</f>
        <v>25</v>
      </c>
      <c r="P22" s="90"/>
      <c r="Q22" s="93">
        <f>O22*P22</f>
        <v>0</v>
      </c>
    </row>
    <row r="23" spans="1:17" x14ac:dyDescent="0.3">
      <c r="A23" s="97"/>
      <c r="B23" s="85"/>
      <c r="C23" s="82"/>
      <c r="D23" s="16" t="s">
        <v>23</v>
      </c>
      <c r="E23" s="16" t="s">
        <v>38</v>
      </c>
      <c r="F23" s="10"/>
      <c r="G23" s="10"/>
      <c r="H23" s="82"/>
      <c r="I23" s="82"/>
      <c r="J23" s="82"/>
      <c r="K23" s="48"/>
      <c r="L23" s="82"/>
      <c r="M23" s="82"/>
      <c r="N23" s="82"/>
      <c r="O23" s="88"/>
      <c r="P23" s="91"/>
      <c r="Q23" s="94"/>
    </row>
    <row r="24" spans="1:17" x14ac:dyDescent="0.3">
      <c r="A24" s="97"/>
      <c r="B24" s="85"/>
      <c r="C24" s="82"/>
      <c r="D24" s="16" t="s">
        <v>40</v>
      </c>
      <c r="E24" s="16" t="s">
        <v>41</v>
      </c>
      <c r="F24" s="10" t="s">
        <v>42</v>
      </c>
      <c r="G24" s="10"/>
      <c r="H24" s="82"/>
      <c r="I24" s="82"/>
      <c r="J24" s="82"/>
      <c r="K24" s="48"/>
      <c r="L24" s="82"/>
      <c r="M24" s="82"/>
      <c r="N24" s="82"/>
      <c r="O24" s="88"/>
      <c r="P24" s="91"/>
      <c r="Q24" s="94"/>
    </row>
    <row r="25" spans="1:17" ht="25.5" x14ac:dyDescent="0.3">
      <c r="A25" s="97"/>
      <c r="B25" s="85"/>
      <c r="C25" s="82"/>
      <c r="D25" s="16" t="s">
        <v>43</v>
      </c>
      <c r="E25" s="16" t="s">
        <v>44</v>
      </c>
      <c r="F25" s="10" t="s">
        <v>42</v>
      </c>
      <c r="G25" s="10"/>
      <c r="H25" s="82"/>
      <c r="I25" s="82"/>
      <c r="J25" s="82"/>
      <c r="K25" s="48"/>
      <c r="L25" s="82"/>
      <c r="M25" s="82"/>
      <c r="N25" s="82"/>
      <c r="O25" s="88"/>
      <c r="P25" s="91"/>
      <c r="Q25" s="94"/>
    </row>
    <row r="26" spans="1:17" ht="30" customHeight="1" x14ac:dyDescent="0.3">
      <c r="A26" s="98"/>
      <c r="B26" s="86"/>
      <c r="C26" s="83"/>
      <c r="D26" s="15" t="s">
        <v>45</v>
      </c>
      <c r="E26" s="16" t="s">
        <v>46</v>
      </c>
      <c r="F26" s="10" t="s">
        <v>42</v>
      </c>
      <c r="G26" s="10"/>
      <c r="H26" s="83"/>
      <c r="I26" s="83"/>
      <c r="J26" s="83"/>
      <c r="K26" s="49"/>
      <c r="L26" s="83"/>
      <c r="M26" s="83"/>
      <c r="N26" s="83"/>
      <c r="O26" s="89"/>
      <c r="P26" s="92"/>
      <c r="Q26" s="95"/>
    </row>
    <row r="27" spans="1:17" x14ac:dyDescent="0.3">
      <c r="A27" s="96">
        <v>4</v>
      </c>
      <c r="B27" s="84" t="s">
        <v>116</v>
      </c>
      <c r="C27" s="81" t="s">
        <v>35</v>
      </c>
      <c r="D27" s="12" t="s">
        <v>36</v>
      </c>
      <c r="E27" s="12">
        <v>20</v>
      </c>
      <c r="F27" s="32"/>
      <c r="G27" s="13"/>
      <c r="H27" s="81" t="s">
        <v>37</v>
      </c>
      <c r="I27" s="81">
        <v>15</v>
      </c>
      <c r="J27" s="81"/>
      <c r="K27" s="47"/>
      <c r="L27" s="81"/>
      <c r="M27" s="81"/>
      <c r="N27" s="81">
        <v>5</v>
      </c>
      <c r="O27" s="87">
        <f>SUM(I27:N33)</f>
        <v>20</v>
      </c>
      <c r="P27" s="90"/>
      <c r="Q27" s="93">
        <f>O27*P27</f>
        <v>0</v>
      </c>
    </row>
    <row r="28" spans="1:17" x14ac:dyDescent="0.3">
      <c r="A28" s="97"/>
      <c r="B28" s="85"/>
      <c r="C28" s="82"/>
      <c r="D28" s="16" t="s">
        <v>23</v>
      </c>
      <c r="E28" s="16" t="s">
        <v>38</v>
      </c>
      <c r="F28" s="10"/>
      <c r="G28" s="10"/>
      <c r="H28" s="82"/>
      <c r="I28" s="82"/>
      <c r="J28" s="82"/>
      <c r="K28" s="48"/>
      <c r="L28" s="82"/>
      <c r="M28" s="82"/>
      <c r="N28" s="82"/>
      <c r="O28" s="88"/>
      <c r="P28" s="91"/>
      <c r="Q28" s="94"/>
    </row>
    <row r="29" spans="1:17" x14ac:dyDescent="0.3">
      <c r="A29" s="97"/>
      <c r="B29" s="85"/>
      <c r="C29" s="82"/>
      <c r="D29" s="16" t="s">
        <v>67</v>
      </c>
      <c r="E29" s="16" t="s">
        <v>117</v>
      </c>
      <c r="F29" s="10"/>
      <c r="G29" s="10"/>
      <c r="H29" s="82"/>
      <c r="I29" s="82"/>
      <c r="J29" s="82"/>
      <c r="K29" s="48"/>
      <c r="L29" s="82"/>
      <c r="M29" s="82"/>
      <c r="N29" s="82"/>
      <c r="O29" s="88"/>
      <c r="P29" s="91"/>
      <c r="Q29" s="94"/>
    </row>
    <row r="30" spans="1:17" x14ac:dyDescent="0.3">
      <c r="A30" s="97"/>
      <c r="B30" s="85"/>
      <c r="C30" s="82"/>
      <c r="D30" s="16" t="s">
        <v>40</v>
      </c>
      <c r="E30" s="16" t="s">
        <v>118</v>
      </c>
      <c r="F30" s="10" t="s">
        <v>42</v>
      </c>
      <c r="G30" s="10"/>
      <c r="H30" s="82"/>
      <c r="I30" s="82"/>
      <c r="J30" s="82"/>
      <c r="K30" s="48"/>
      <c r="L30" s="82"/>
      <c r="M30" s="82"/>
      <c r="N30" s="82"/>
      <c r="O30" s="88"/>
      <c r="P30" s="91"/>
      <c r="Q30" s="94"/>
    </row>
    <row r="31" spans="1:17" ht="25.5" x14ac:dyDescent="0.3">
      <c r="A31" s="97"/>
      <c r="B31" s="85"/>
      <c r="C31" s="82"/>
      <c r="D31" s="16" t="s">
        <v>43</v>
      </c>
      <c r="E31" s="16" t="s">
        <v>119</v>
      </c>
      <c r="F31" s="10" t="s">
        <v>42</v>
      </c>
      <c r="G31" s="10"/>
      <c r="H31" s="82"/>
      <c r="I31" s="82"/>
      <c r="J31" s="82"/>
      <c r="K31" s="48"/>
      <c r="L31" s="82"/>
      <c r="M31" s="82"/>
      <c r="N31" s="82"/>
      <c r="O31" s="88"/>
      <c r="P31" s="91"/>
      <c r="Q31" s="94"/>
    </row>
    <row r="32" spans="1:17" ht="30.75" customHeight="1" x14ac:dyDescent="0.3">
      <c r="A32" s="97"/>
      <c r="B32" s="85"/>
      <c r="C32" s="82"/>
      <c r="D32" s="15" t="s">
        <v>45</v>
      </c>
      <c r="E32" s="16" t="s">
        <v>120</v>
      </c>
      <c r="F32" s="10" t="s">
        <v>42</v>
      </c>
      <c r="G32" s="10"/>
      <c r="H32" s="82"/>
      <c r="I32" s="82"/>
      <c r="J32" s="82"/>
      <c r="K32" s="48"/>
      <c r="L32" s="82"/>
      <c r="M32" s="82"/>
      <c r="N32" s="82"/>
      <c r="O32" s="88"/>
      <c r="P32" s="91"/>
      <c r="Q32" s="94"/>
    </row>
    <row r="33" spans="1:17" ht="30.75" customHeight="1" x14ac:dyDescent="0.3">
      <c r="A33" s="98"/>
      <c r="B33" s="86"/>
      <c r="C33" s="83"/>
      <c r="D33" s="15" t="s">
        <v>45</v>
      </c>
      <c r="E33" s="16" t="s">
        <v>46</v>
      </c>
      <c r="F33" s="10" t="s">
        <v>42</v>
      </c>
      <c r="G33" s="10"/>
      <c r="H33" s="83"/>
      <c r="I33" s="83"/>
      <c r="J33" s="83"/>
      <c r="K33" s="49"/>
      <c r="L33" s="83"/>
      <c r="M33" s="83"/>
      <c r="N33" s="83"/>
      <c r="O33" s="89"/>
      <c r="P33" s="92"/>
      <c r="Q33" s="95"/>
    </row>
    <row r="34" spans="1:17" x14ac:dyDescent="0.3">
      <c r="A34" s="96">
        <v>5</v>
      </c>
      <c r="B34" s="84" t="s">
        <v>48</v>
      </c>
      <c r="C34" s="81" t="s">
        <v>35</v>
      </c>
      <c r="D34" s="12" t="s">
        <v>36</v>
      </c>
      <c r="E34" s="12">
        <v>20</v>
      </c>
      <c r="F34" s="13"/>
      <c r="G34" s="13"/>
      <c r="H34" s="81" t="s">
        <v>37</v>
      </c>
      <c r="I34" s="81">
        <v>25</v>
      </c>
      <c r="J34" s="81"/>
      <c r="K34" s="47"/>
      <c r="L34" s="81">
        <v>10</v>
      </c>
      <c r="M34" s="81">
        <v>10</v>
      </c>
      <c r="N34" s="81"/>
      <c r="O34" s="87">
        <f>SUM(I34:N40)</f>
        <v>45</v>
      </c>
      <c r="P34" s="90"/>
      <c r="Q34" s="93">
        <f>O34*P34</f>
        <v>0</v>
      </c>
    </row>
    <row r="35" spans="1:17" x14ac:dyDescent="0.3">
      <c r="A35" s="97"/>
      <c r="B35" s="85"/>
      <c r="C35" s="82"/>
      <c r="D35" s="16" t="s">
        <v>23</v>
      </c>
      <c r="E35" s="16" t="s">
        <v>49</v>
      </c>
      <c r="F35" s="10"/>
      <c r="G35" s="10"/>
      <c r="H35" s="82"/>
      <c r="I35" s="82"/>
      <c r="J35" s="82"/>
      <c r="K35" s="48"/>
      <c r="L35" s="82"/>
      <c r="M35" s="82"/>
      <c r="N35" s="82"/>
      <c r="O35" s="88"/>
      <c r="P35" s="91"/>
      <c r="Q35" s="94"/>
    </row>
    <row r="36" spans="1:17" x14ac:dyDescent="0.3">
      <c r="A36" s="97"/>
      <c r="B36" s="85"/>
      <c r="C36" s="82"/>
      <c r="D36" s="16" t="s">
        <v>50</v>
      </c>
      <c r="E36" s="17" t="s">
        <v>51</v>
      </c>
      <c r="F36" s="10"/>
      <c r="G36" s="10"/>
      <c r="H36" s="82"/>
      <c r="I36" s="82"/>
      <c r="J36" s="82"/>
      <c r="K36" s="48"/>
      <c r="L36" s="82"/>
      <c r="M36" s="82"/>
      <c r="N36" s="82"/>
      <c r="O36" s="88"/>
      <c r="P36" s="91"/>
      <c r="Q36" s="94"/>
    </row>
    <row r="37" spans="1:17" x14ac:dyDescent="0.3">
      <c r="A37" s="97"/>
      <c r="B37" s="85"/>
      <c r="C37" s="82"/>
      <c r="D37" s="16" t="s">
        <v>52</v>
      </c>
      <c r="E37" s="16" t="s">
        <v>53</v>
      </c>
      <c r="F37" s="10"/>
      <c r="G37" s="10"/>
      <c r="H37" s="82"/>
      <c r="I37" s="82"/>
      <c r="J37" s="82"/>
      <c r="K37" s="48"/>
      <c r="L37" s="82"/>
      <c r="M37" s="82"/>
      <c r="N37" s="82"/>
      <c r="O37" s="88"/>
      <c r="P37" s="91"/>
      <c r="Q37" s="94"/>
    </row>
    <row r="38" spans="1:17" x14ac:dyDescent="0.3">
      <c r="A38" s="97"/>
      <c r="B38" s="85"/>
      <c r="C38" s="82"/>
      <c r="D38" s="16" t="s">
        <v>40</v>
      </c>
      <c r="E38" s="16" t="s">
        <v>41</v>
      </c>
      <c r="F38" s="10" t="s">
        <v>42</v>
      </c>
      <c r="G38" s="10"/>
      <c r="H38" s="82"/>
      <c r="I38" s="82"/>
      <c r="J38" s="82"/>
      <c r="K38" s="48"/>
      <c r="L38" s="82"/>
      <c r="M38" s="82"/>
      <c r="N38" s="82"/>
      <c r="O38" s="88"/>
      <c r="P38" s="91"/>
      <c r="Q38" s="94"/>
    </row>
    <row r="39" spans="1:17" ht="25.5" x14ac:dyDescent="0.3">
      <c r="A39" s="97"/>
      <c r="B39" s="85"/>
      <c r="C39" s="82"/>
      <c r="D39" s="16" t="s">
        <v>43</v>
      </c>
      <c r="E39" s="16" t="s">
        <v>44</v>
      </c>
      <c r="F39" s="10" t="s">
        <v>42</v>
      </c>
      <c r="G39" s="10"/>
      <c r="H39" s="82"/>
      <c r="I39" s="82"/>
      <c r="J39" s="82"/>
      <c r="K39" s="48"/>
      <c r="L39" s="82"/>
      <c r="M39" s="82"/>
      <c r="N39" s="82"/>
      <c r="O39" s="88"/>
      <c r="P39" s="91"/>
      <c r="Q39" s="94"/>
    </row>
    <row r="40" spans="1:17" ht="30" customHeight="1" x14ac:dyDescent="0.3">
      <c r="A40" s="97"/>
      <c r="B40" s="85"/>
      <c r="C40" s="82"/>
      <c r="D40" s="15" t="s">
        <v>45</v>
      </c>
      <c r="E40" s="16" t="s">
        <v>46</v>
      </c>
      <c r="F40" s="10" t="s">
        <v>42</v>
      </c>
      <c r="G40" s="10"/>
      <c r="H40" s="82"/>
      <c r="I40" s="82"/>
      <c r="J40" s="82"/>
      <c r="K40" s="48"/>
      <c r="L40" s="82"/>
      <c r="M40" s="82"/>
      <c r="N40" s="82"/>
      <c r="O40" s="88"/>
      <c r="P40" s="91"/>
      <c r="Q40" s="94"/>
    </row>
    <row r="41" spans="1:17" x14ac:dyDescent="0.3">
      <c r="A41" s="96">
        <v>6</v>
      </c>
      <c r="B41" s="84" t="s">
        <v>145</v>
      </c>
      <c r="C41" s="81" t="s">
        <v>35</v>
      </c>
      <c r="D41" s="12" t="s">
        <v>36</v>
      </c>
      <c r="E41" s="12">
        <v>20</v>
      </c>
      <c r="F41" s="13"/>
      <c r="G41" s="13"/>
      <c r="H41" s="81" t="s">
        <v>37</v>
      </c>
      <c r="I41" s="81">
        <v>20</v>
      </c>
      <c r="J41" s="81"/>
      <c r="K41" s="47"/>
      <c r="L41" s="81"/>
      <c r="M41" s="81"/>
      <c r="N41" s="81"/>
      <c r="O41" s="87">
        <f>SUM(I41:N47)</f>
        <v>20</v>
      </c>
      <c r="P41" s="90"/>
      <c r="Q41" s="93">
        <f>O41*P41</f>
        <v>0</v>
      </c>
    </row>
    <row r="42" spans="1:17" x14ac:dyDescent="0.3">
      <c r="A42" s="97"/>
      <c r="B42" s="85"/>
      <c r="C42" s="82"/>
      <c r="D42" s="16" t="s">
        <v>23</v>
      </c>
      <c r="E42" s="16" t="s">
        <v>49</v>
      </c>
      <c r="F42" s="10"/>
      <c r="G42" s="10"/>
      <c r="H42" s="82"/>
      <c r="I42" s="82"/>
      <c r="J42" s="82"/>
      <c r="K42" s="48"/>
      <c r="L42" s="82"/>
      <c r="M42" s="82"/>
      <c r="N42" s="82"/>
      <c r="O42" s="88"/>
      <c r="P42" s="91"/>
      <c r="Q42" s="94"/>
    </row>
    <row r="43" spans="1:17" x14ac:dyDescent="0.3">
      <c r="A43" s="97"/>
      <c r="B43" s="85"/>
      <c r="C43" s="82"/>
      <c r="D43" s="16" t="s">
        <v>50</v>
      </c>
      <c r="E43" s="17" t="s">
        <v>51</v>
      </c>
      <c r="F43" s="10"/>
      <c r="G43" s="10"/>
      <c r="H43" s="82"/>
      <c r="I43" s="82"/>
      <c r="J43" s="82"/>
      <c r="K43" s="48"/>
      <c r="L43" s="82"/>
      <c r="M43" s="82"/>
      <c r="N43" s="82"/>
      <c r="O43" s="88"/>
      <c r="P43" s="91"/>
      <c r="Q43" s="94"/>
    </row>
    <row r="44" spans="1:17" x14ac:dyDescent="0.3">
      <c r="A44" s="97"/>
      <c r="B44" s="85"/>
      <c r="C44" s="82"/>
      <c r="D44" s="16" t="s">
        <v>52</v>
      </c>
      <c r="E44" s="16" t="s">
        <v>54</v>
      </c>
      <c r="F44" s="10"/>
      <c r="G44" s="10"/>
      <c r="H44" s="82"/>
      <c r="I44" s="82"/>
      <c r="J44" s="82"/>
      <c r="K44" s="48"/>
      <c r="L44" s="82"/>
      <c r="M44" s="82"/>
      <c r="N44" s="82"/>
      <c r="O44" s="88"/>
      <c r="P44" s="91"/>
      <c r="Q44" s="94"/>
    </row>
    <row r="45" spans="1:17" x14ac:dyDescent="0.3">
      <c r="A45" s="97"/>
      <c r="B45" s="85"/>
      <c r="C45" s="82"/>
      <c r="D45" s="16" t="s">
        <v>40</v>
      </c>
      <c r="E45" s="16" t="s">
        <v>41</v>
      </c>
      <c r="F45" s="10" t="s">
        <v>42</v>
      </c>
      <c r="G45" s="10"/>
      <c r="H45" s="82"/>
      <c r="I45" s="82"/>
      <c r="J45" s="82"/>
      <c r="K45" s="48"/>
      <c r="L45" s="82"/>
      <c r="M45" s="82"/>
      <c r="N45" s="82"/>
      <c r="O45" s="88"/>
      <c r="P45" s="91"/>
      <c r="Q45" s="94"/>
    </row>
    <row r="46" spans="1:17" ht="25.5" x14ac:dyDescent="0.3">
      <c r="A46" s="97"/>
      <c r="B46" s="85"/>
      <c r="C46" s="82"/>
      <c r="D46" s="16" t="s">
        <v>43</v>
      </c>
      <c r="E46" s="16" t="s">
        <v>44</v>
      </c>
      <c r="F46" s="10" t="s">
        <v>42</v>
      </c>
      <c r="G46" s="10"/>
      <c r="H46" s="82"/>
      <c r="I46" s="82"/>
      <c r="J46" s="82"/>
      <c r="K46" s="48"/>
      <c r="L46" s="82"/>
      <c r="M46" s="82"/>
      <c r="N46" s="82"/>
      <c r="O46" s="88"/>
      <c r="P46" s="91"/>
      <c r="Q46" s="94"/>
    </row>
    <row r="47" spans="1:17" ht="30.75" customHeight="1" x14ac:dyDescent="0.3">
      <c r="A47" s="97"/>
      <c r="B47" s="85"/>
      <c r="C47" s="82"/>
      <c r="D47" s="15" t="s">
        <v>45</v>
      </c>
      <c r="E47" s="16" t="s">
        <v>46</v>
      </c>
      <c r="F47" s="10" t="s">
        <v>42</v>
      </c>
      <c r="G47" s="10"/>
      <c r="H47" s="82"/>
      <c r="I47" s="82"/>
      <c r="J47" s="82"/>
      <c r="K47" s="48"/>
      <c r="L47" s="82"/>
      <c r="M47" s="83"/>
      <c r="N47" s="82"/>
      <c r="O47" s="88"/>
      <c r="P47" s="91"/>
      <c r="Q47" s="94"/>
    </row>
    <row r="48" spans="1:17" ht="25.5" x14ac:dyDescent="0.3">
      <c r="A48" s="96">
        <v>7</v>
      </c>
      <c r="B48" s="84" t="s">
        <v>146</v>
      </c>
      <c r="C48" s="81" t="s">
        <v>18</v>
      </c>
      <c r="D48" s="11" t="s">
        <v>19</v>
      </c>
      <c r="E48" s="12" t="s">
        <v>147</v>
      </c>
      <c r="F48" s="13"/>
      <c r="G48" s="14"/>
      <c r="H48" s="81" t="s">
        <v>21</v>
      </c>
      <c r="I48" s="81">
        <v>24</v>
      </c>
      <c r="J48" s="81"/>
      <c r="K48" s="81"/>
      <c r="L48" s="81"/>
      <c r="M48" s="81"/>
      <c r="N48" s="81"/>
      <c r="O48" s="87">
        <f>SUM(I48:N54)</f>
        <v>24</v>
      </c>
      <c r="P48" s="90"/>
      <c r="Q48" s="93">
        <f>P48*O48</f>
        <v>0</v>
      </c>
    </row>
    <row r="49" spans="1:17" ht="38.25" x14ac:dyDescent="0.3">
      <c r="A49" s="97"/>
      <c r="B49" s="85"/>
      <c r="C49" s="82"/>
      <c r="D49" s="16" t="s">
        <v>23</v>
      </c>
      <c r="E49" s="11" t="s">
        <v>24</v>
      </c>
      <c r="F49" s="10"/>
      <c r="G49" s="14"/>
      <c r="H49" s="82"/>
      <c r="I49" s="82"/>
      <c r="J49" s="82"/>
      <c r="K49" s="82"/>
      <c r="L49" s="82"/>
      <c r="M49" s="82"/>
      <c r="N49" s="82"/>
      <c r="O49" s="88"/>
      <c r="P49" s="91"/>
      <c r="Q49" s="94"/>
    </row>
    <row r="50" spans="1:17" x14ac:dyDescent="0.3">
      <c r="A50" s="97"/>
      <c r="B50" s="85"/>
      <c r="C50" s="82"/>
      <c r="D50" s="16" t="s">
        <v>25</v>
      </c>
      <c r="E50" s="16" t="s">
        <v>148</v>
      </c>
      <c r="F50" s="10"/>
      <c r="G50" s="14"/>
      <c r="H50" s="82"/>
      <c r="I50" s="82"/>
      <c r="J50" s="82"/>
      <c r="K50" s="82"/>
      <c r="L50" s="82"/>
      <c r="M50" s="82"/>
      <c r="N50" s="82"/>
      <c r="O50" s="88"/>
      <c r="P50" s="91"/>
      <c r="Q50" s="94"/>
    </row>
    <row r="51" spans="1:17" ht="25.5" x14ac:dyDescent="0.3">
      <c r="A51" s="97"/>
      <c r="B51" s="85"/>
      <c r="C51" s="82"/>
      <c r="D51" s="15" t="s">
        <v>27</v>
      </c>
      <c r="E51" s="16">
        <v>20</v>
      </c>
      <c r="F51" s="10"/>
      <c r="G51" s="14"/>
      <c r="H51" s="82"/>
      <c r="I51" s="82"/>
      <c r="J51" s="82"/>
      <c r="K51" s="82"/>
      <c r="L51" s="82"/>
      <c r="M51" s="82"/>
      <c r="N51" s="82"/>
      <c r="O51" s="88"/>
      <c r="P51" s="91"/>
      <c r="Q51" s="94"/>
    </row>
    <row r="52" spans="1:17" ht="25.5" x14ac:dyDescent="0.3">
      <c r="A52" s="97"/>
      <c r="B52" s="85"/>
      <c r="C52" s="82"/>
      <c r="D52" s="15" t="s">
        <v>28</v>
      </c>
      <c r="E52" s="16" t="s">
        <v>29</v>
      </c>
      <c r="F52" s="10"/>
      <c r="G52" s="14"/>
      <c r="H52" s="82"/>
      <c r="I52" s="82"/>
      <c r="J52" s="82"/>
      <c r="K52" s="82"/>
      <c r="L52" s="82"/>
      <c r="M52" s="82"/>
      <c r="N52" s="82"/>
      <c r="O52" s="88"/>
      <c r="P52" s="91"/>
      <c r="Q52" s="94"/>
    </row>
    <row r="53" spans="1:17" ht="25.5" x14ac:dyDescent="0.3">
      <c r="A53" s="97"/>
      <c r="B53" s="85"/>
      <c r="C53" s="82"/>
      <c r="D53" s="15" t="s">
        <v>30</v>
      </c>
      <c r="E53" s="16" t="s">
        <v>31</v>
      </c>
      <c r="F53" s="10"/>
      <c r="G53" s="14"/>
      <c r="H53" s="82"/>
      <c r="I53" s="82"/>
      <c r="J53" s="82"/>
      <c r="K53" s="82"/>
      <c r="L53" s="82"/>
      <c r="M53" s="82"/>
      <c r="N53" s="82"/>
      <c r="O53" s="88"/>
      <c r="P53" s="91"/>
      <c r="Q53" s="94"/>
    </row>
    <row r="54" spans="1:17" ht="18.75" customHeight="1" x14ac:dyDescent="0.3">
      <c r="A54" s="97"/>
      <c r="B54" s="85"/>
      <c r="C54" s="82"/>
      <c r="D54" s="15" t="s">
        <v>32</v>
      </c>
      <c r="E54" s="16" t="s">
        <v>33</v>
      </c>
      <c r="F54" s="10"/>
      <c r="G54" s="14"/>
      <c r="H54" s="82"/>
      <c r="I54" s="82"/>
      <c r="J54" s="82"/>
      <c r="K54" s="82"/>
      <c r="L54" s="82"/>
      <c r="M54" s="82"/>
      <c r="N54" s="82"/>
      <c r="O54" s="88"/>
      <c r="P54" s="91"/>
      <c r="Q54" s="94"/>
    </row>
    <row r="55" spans="1:17" ht="25.5" x14ac:dyDescent="0.3">
      <c r="A55" s="96">
        <v>8</v>
      </c>
      <c r="B55" s="84" t="s">
        <v>150</v>
      </c>
      <c r="C55" s="81" t="s">
        <v>18</v>
      </c>
      <c r="D55" s="11" t="s">
        <v>19</v>
      </c>
      <c r="E55" s="12" t="s">
        <v>147</v>
      </c>
      <c r="F55" s="13"/>
      <c r="G55" s="14"/>
      <c r="H55" s="81" t="s">
        <v>21</v>
      </c>
      <c r="I55" s="81">
        <v>20</v>
      </c>
      <c r="J55" s="81"/>
      <c r="K55" s="81"/>
      <c r="L55" s="81"/>
      <c r="M55" s="81"/>
      <c r="N55" s="81">
        <v>64</v>
      </c>
      <c r="O55" s="87">
        <f>SUM(I55:N62)</f>
        <v>84</v>
      </c>
      <c r="P55" s="90"/>
      <c r="Q55" s="93">
        <f>P55*O55</f>
        <v>0</v>
      </c>
    </row>
    <row r="56" spans="1:17" ht="38.25" x14ac:dyDescent="0.3">
      <c r="A56" s="97"/>
      <c r="B56" s="85"/>
      <c r="C56" s="82"/>
      <c r="D56" s="16" t="s">
        <v>23</v>
      </c>
      <c r="E56" s="11" t="s">
        <v>24</v>
      </c>
      <c r="F56" s="10"/>
      <c r="G56" s="14"/>
      <c r="H56" s="82"/>
      <c r="I56" s="82"/>
      <c r="J56" s="82"/>
      <c r="K56" s="82"/>
      <c r="L56" s="82"/>
      <c r="M56" s="82"/>
      <c r="N56" s="82"/>
      <c r="O56" s="88"/>
      <c r="P56" s="91"/>
      <c r="Q56" s="94"/>
    </row>
    <row r="57" spans="1:17" x14ac:dyDescent="0.3">
      <c r="A57" s="97"/>
      <c r="B57" s="85"/>
      <c r="C57" s="82"/>
      <c r="D57" s="16" t="s">
        <v>25</v>
      </c>
      <c r="E57" s="16" t="s">
        <v>149</v>
      </c>
      <c r="F57" s="10"/>
      <c r="G57" s="14"/>
      <c r="H57" s="82"/>
      <c r="I57" s="82"/>
      <c r="J57" s="82"/>
      <c r="K57" s="82"/>
      <c r="L57" s="82"/>
      <c r="M57" s="82"/>
      <c r="N57" s="82"/>
      <c r="O57" s="88"/>
      <c r="P57" s="91"/>
      <c r="Q57" s="94"/>
    </row>
    <row r="58" spans="1:17" ht="25.5" x14ac:dyDescent="0.3">
      <c r="A58" s="97"/>
      <c r="B58" s="85"/>
      <c r="C58" s="82"/>
      <c r="D58" s="15" t="s">
        <v>27</v>
      </c>
      <c r="E58" s="16">
        <v>20</v>
      </c>
      <c r="F58" s="10"/>
      <c r="G58" s="14"/>
      <c r="H58" s="82"/>
      <c r="I58" s="82"/>
      <c r="J58" s="82"/>
      <c r="K58" s="82"/>
      <c r="L58" s="82"/>
      <c r="M58" s="82"/>
      <c r="N58" s="82"/>
      <c r="O58" s="88"/>
      <c r="P58" s="91"/>
      <c r="Q58" s="94"/>
    </row>
    <row r="59" spans="1:17" ht="25.5" x14ac:dyDescent="0.3">
      <c r="A59" s="97"/>
      <c r="B59" s="85"/>
      <c r="C59" s="82"/>
      <c r="D59" s="15" t="s">
        <v>28</v>
      </c>
      <c r="E59" s="16" t="s">
        <v>29</v>
      </c>
      <c r="F59" s="10"/>
      <c r="G59" s="14"/>
      <c r="H59" s="82"/>
      <c r="I59" s="82"/>
      <c r="J59" s="82"/>
      <c r="K59" s="82"/>
      <c r="L59" s="82"/>
      <c r="M59" s="82"/>
      <c r="N59" s="82"/>
      <c r="O59" s="88"/>
      <c r="P59" s="91"/>
      <c r="Q59" s="94"/>
    </row>
    <row r="60" spans="1:17" ht="25.5" x14ac:dyDescent="0.3">
      <c r="A60" s="97"/>
      <c r="B60" s="85"/>
      <c r="C60" s="82"/>
      <c r="D60" s="15" t="s">
        <v>30</v>
      </c>
      <c r="E60" s="16" t="s">
        <v>31</v>
      </c>
      <c r="F60" s="10"/>
      <c r="G60" s="14"/>
      <c r="H60" s="82"/>
      <c r="I60" s="82"/>
      <c r="J60" s="82"/>
      <c r="K60" s="82"/>
      <c r="L60" s="82"/>
      <c r="M60" s="82"/>
      <c r="N60" s="82"/>
      <c r="O60" s="88"/>
      <c r="P60" s="91"/>
      <c r="Q60" s="94"/>
    </row>
    <row r="61" spans="1:17" x14ac:dyDescent="0.3">
      <c r="A61" s="97"/>
      <c r="B61" s="85"/>
      <c r="C61" s="82"/>
      <c r="D61" s="15" t="s">
        <v>32</v>
      </c>
      <c r="E61" s="16" t="s">
        <v>33</v>
      </c>
      <c r="F61" s="10"/>
      <c r="G61" s="14"/>
      <c r="H61" s="82"/>
      <c r="I61" s="82"/>
      <c r="J61" s="82"/>
      <c r="K61" s="82"/>
      <c r="L61" s="82"/>
      <c r="M61" s="82"/>
      <c r="N61" s="82"/>
      <c r="O61" s="88"/>
      <c r="P61" s="91"/>
      <c r="Q61" s="94"/>
    </row>
    <row r="62" spans="1:17" ht="89.25" x14ac:dyDescent="0.3">
      <c r="A62" s="98"/>
      <c r="B62" s="85"/>
      <c r="C62" s="83"/>
      <c r="D62" s="16" t="s">
        <v>121</v>
      </c>
      <c r="E62" s="16" t="s">
        <v>123</v>
      </c>
      <c r="F62" s="32"/>
      <c r="G62" s="15" t="s">
        <v>22</v>
      </c>
      <c r="H62" s="83"/>
      <c r="I62" s="83"/>
      <c r="J62" s="83"/>
      <c r="K62" s="83"/>
      <c r="L62" s="83"/>
      <c r="M62" s="83"/>
      <c r="N62" s="83"/>
      <c r="O62" s="89"/>
      <c r="P62" s="91"/>
      <c r="Q62" s="95"/>
    </row>
    <row r="63" spans="1:17" ht="25.5" x14ac:dyDescent="0.3">
      <c r="A63" s="96">
        <v>9</v>
      </c>
      <c r="B63" s="84" t="s">
        <v>162</v>
      </c>
      <c r="C63" s="81" t="s">
        <v>18</v>
      </c>
      <c r="D63" s="11" t="s">
        <v>19</v>
      </c>
      <c r="E63" s="12" t="s">
        <v>163</v>
      </c>
      <c r="F63" s="13"/>
      <c r="G63" s="14"/>
      <c r="H63" s="81" t="s">
        <v>21</v>
      </c>
      <c r="I63" s="81"/>
      <c r="J63" s="81"/>
      <c r="K63" s="81"/>
      <c r="L63" s="81"/>
      <c r="M63" s="81"/>
      <c r="N63" s="81">
        <v>40</v>
      </c>
      <c r="O63" s="87">
        <f>SUM(I63:N69)</f>
        <v>40</v>
      </c>
      <c r="P63" s="90"/>
      <c r="Q63" s="93">
        <f>P63*O63</f>
        <v>0</v>
      </c>
    </row>
    <row r="64" spans="1:17" ht="38.25" x14ac:dyDescent="0.3">
      <c r="A64" s="97"/>
      <c r="B64" s="85"/>
      <c r="C64" s="82"/>
      <c r="D64" s="16" t="s">
        <v>23</v>
      </c>
      <c r="E64" s="11" t="s">
        <v>24</v>
      </c>
      <c r="F64" s="10"/>
      <c r="G64" s="14"/>
      <c r="H64" s="82"/>
      <c r="I64" s="82"/>
      <c r="J64" s="82"/>
      <c r="K64" s="82"/>
      <c r="L64" s="82"/>
      <c r="M64" s="82"/>
      <c r="N64" s="82"/>
      <c r="O64" s="88"/>
      <c r="P64" s="91"/>
      <c r="Q64" s="94"/>
    </row>
    <row r="65" spans="1:17" x14ac:dyDescent="0.3">
      <c r="A65" s="97"/>
      <c r="B65" s="85"/>
      <c r="C65" s="82"/>
      <c r="D65" s="16" t="s">
        <v>25</v>
      </c>
      <c r="E65" s="16" t="s">
        <v>164</v>
      </c>
      <c r="F65" s="10"/>
      <c r="G65" s="14"/>
      <c r="H65" s="82"/>
      <c r="I65" s="82"/>
      <c r="J65" s="82"/>
      <c r="K65" s="82"/>
      <c r="L65" s="82"/>
      <c r="M65" s="82"/>
      <c r="N65" s="82"/>
      <c r="O65" s="88"/>
      <c r="P65" s="91"/>
      <c r="Q65" s="94"/>
    </row>
    <row r="66" spans="1:17" ht="25.5" x14ac:dyDescent="0.3">
      <c r="A66" s="97"/>
      <c r="B66" s="85"/>
      <c r="C66" s="82"/>
      <c r="D66" s="15" t="s">
        <v>27</v>
      </c>
      <c r="E66" s="16">
        <v>20</v>
      </c>
      <c r="F66" s="10"/>
      <c r="G66" s="14"/>
      <c r="H66" s="82"/>
      <c r="I66" s="82"/>
      <c r="J66" s="82"/>
      <c r="K66" s="82"/>
      <c r="L66" s="82"/>
      <c r="M66" s="82"/>
      <c r="N66" s="82"/>
      <c r="O66" s="88"/>
      <c r="P66" s="91"/>
      <c r="Q66" s="94"/>
    </row>
    <row r="67" spans="1:17" ht="25.5" x14ac:dyDescent="0.3">
      <c r="A67" s="97"/>
      <c r="B67" s="85"/>
      <c r="C67" s="82"/>
      <c r="D67" s="15" t="s">
        <v>28</v>
      </c>
      <c r="E67" s="16" t="s">
        <v>165</v>
      </c>
      <c r="F67" s="10"/>
      <c r="G67" s="14"/>
      <c r="H67" s="82"/>
      <c r="I67" s="82"/>
      <c r="J67" s="82"/>
      <c r="K67" s="82"/>
      <c r="L67" s="82"/>
      <c r="M67" s="82"/>
      <c r="N67" s="82"/>
      <c r="O67" s="88"/>
      <c r="P67" s="91"/>
      <c r="Q67" s="94"/>
    </row>
    <row r="68" spans="1:17" ht="25.5" x14ac:dyDescent="0.3">
      <c r="A68" s="97"/>
      <c r="B68" s="85"/>
      <c r="C68" s="82"/>
      <c r="D68" s="15" t="s">
        <v>30</v>
      </c>
      <c r="E68" s="16" t="s">
        <v>31</v>
      </c>
      <c r="F68" s="10"/>
      <c r="G68" s="14"/>
      <c r="H68" s="82"/>
      <c r="I68" s="82"/>
      <c r="J68" s="82"/>
      <c r="K68" s="82"/>
      <c r="L68" s="82"/>
      <c r="M68" s="82"/>
      <c r="N68" s="82"/>
      <c r="O68" s="88"/>
      <c r="P68" s="91"/>
      <c r="Q68" s="94"/>
    </row>
    <row r="69" spans="1:17" x14ac:dyDescent="0.3">
      <c r="A69" s="97"/>
      <c r="B69" s="85"/>
      <c r="C69" s="82"/>
      <c r="D69" s="15" t="s">
        <v>32</v>
      </c>
      <c r="E69" s="16" t="s">
        <v>33</v>
      </c>
      <c r="F69" s="10"/>
      <c r="G69" s="14"/>
      <c r="H69" s="82"/>
      <c r="I69" s="82"/>
      <c r="J69" s="82"/>
      <c r="K69" s="82"/>
      <c r="L69" s="82"/>
      <c r="M69" s="82"/>
      <c r="N69" s="82"/>
      <c r="O69" s="88"/>
      <c r="P69" s="91"/>
      <c r="Q69" s="94"/>
    </row>
    <row r="70" spans="1:17" ht="25.5" x14ac:dyDescent="0.3">
      <c r="A70" s="96">
        <v>10</v>
      </c>
      <c r="B70" s="84" t="s">
        <v>201</v>
      </c>
      <c r="C70" s="81" t="s">
        <v>18</v>
      </c>
      <c r="D70" s="11" t="s">
        <v>19</v>
      </c>
      <c r="E70" s="12" t="s">
        <v>203</v>
      </c>
      <c r="F70" s="13"/>
      <c r="G70" s="14"/>
      <c r="H70" s="81" t="s">
        <v>21</v>
      </c>
      <c r="I70" s="81"/>
      <c r="J70" s="81"/>
      <c r="K70" s="81"/>
      <c r="L70" s="81"/>
      <c r="M70" s="81"/>
      <c r="N70" s="81">
        <v>40</v>
      </c>
      <c r="O70" s="87">
        <f>SUM(I70:N76)</f>
        <v>40</v>
      </c>
      <c r="P70" s="90"/>
      <c r="Q70" s="93">
        <f>P70*O70</f>
        <v>0</v>
      </c>
    </row>
    <row r="71" spans="1:17" ht="38.25" x14ac:dyDescent="0.3">
      <c r="A71" s="97"/>
      <c r="B71" s="85"/>
      <c r="C71" s="82"/>
      <c r="D71" s="16" t="s">
        <v>23</v>
      </c>
      <c r="E71" s="11" t="s">
        <v>24</v>
      </c>
      <c r="F71" s="55"/>
      <c r="G71" s="14"/>
      <c r="H71" s="82"/>
      <c r="I71" s="82"/>
      <c r="J71" s="82"/>
      <c r="K71" s="82"/>
      <c r="L71" s="82"/>
      <c r="M71" s="82"/>
      <c r="N71" s="82"/>
      <c r="O71" s="88"/>
      <c r="P71" s="91"/>
      <c r="Q71" s="94"/>
    </row>
    <row r="72" spans="1:17" x14ac:dyDescent="0.3">
      <c r="A72" s="97"/>
      <c r="B72" s="85"/>
      <c r="C72" s="82"/>
      <c r="D72" s="16" t="s">
        <v>25</v>
      </c>
      <c r="E72" s="16" t="s">
        <v>202</v>
      </c>
      <c r="F72" s="55"/>
      <c r="G72" s="14"/>
      <c r="H72" s="82"/>
      <c r="I72" s="82"/>
      <c r="J72" s="82"/>
      <c r="K72" s="82"/>
      <c r="L72" s="82"/>
      <c r="M72" s="82"/>
      <c r="N72" s="82"/>
      <c r="O72" s="88"/>
      <c r="P72" s="91"/>
      <c r="Q72" s="94"/>
    </row>
    <row r="73" spans="1:17" ht="25.5" x14ac:dyDescent="0.3">
      <c r="A73" s="97"/>
      <c r="B73" s="85"/>
      <c r="C73" s="82"/>
      <c r="D73" s="56" t="s">
        <v>27</v>
      </c>
      <c r="E73" s="16">
        <v>20</v>
      </c>
      <c r="F73" s="55"/>
      <c r="G73" s="14"/>
      <c r="H73" s="82"/>
      <c r="I73" s="82"/>
      <c r="J73" s="82"/>
      <c r="K73" s="82"/>
      <c r="L73" s="82"/>
      <c r="M73" s="82"/>
      <c r="N73" s="82"/>
      <c r="O73" s="88"/>
      <c r="P73" s="91"/>
      <c r="Q73" s="94"/>
    </row>
    <row r="74" spans="1:17" ht="25.5" x14ac:dyDescent="0.3">
      <c r="A74" s="97"/>
      <c r="B74" s="85"/>
      <c r="C74" s="82"/>
      <c r="D74" s="56" t="s">
        <v>28</v>
      </c>
      <c r="E74" s="16" t="s">
        <v>165</v>
      </c>
      <c r="F74" s="55"/>
      <c r="G74" s="14"/>
      <c r="H74" s="82"/>
      <c r="I74" s="82"/>
      <c r="J74" s="82"/>
      <c r="K74" s="82"/>
      <c r="L74" s="82"/>
      <c r="M74" s="82"/>
      <c r="N74" s="82"/>
      <c r="O74" s="88"/>
      <c r="P74" s="91"/>
      <c r="Q74" s="94"/>
    </row>
    <row r="75" spans="1:17" ht="25.5" x14ac:dyDescent="0.3">
      <c r="A75" s="97"/>
      <c r="B75" s="85"/>
      <c r="C75" s="82"/>
      <c r="D75" s="56" t="s">
        <v>30</v>
      </c>
      <c r="E75" s="16" t="s">
        <v>31</v>
      </c>
      <c r="F75" s="55"/>
      <c r="G75" s="14"/>
      <c r="H75" s="82"/>
      <c r="I75" s="82"/>
      <c r="J75" s="82"/>
      <c r="K75" s="82"/>
      <c r="L75" s="82"/>
      <c r="M75" s="82"/>
      <c r="N75" s="82"/>
      <c r="O75" s="88"/>
      <c r="P75" s="91"/>
      <c r="Q75" s="94"/>
    </row>
    <row r="76" spans="1:17" x14ac:dyDescent="0.3">
      <c r="A76" s="97"/>
      <c r="B76" s="85"/>
      <c r="C76" s="82"/>
      <c r="D76" s="56" t="s">
        <v>32</v>
      </c>
      <c r="E76" s="16" t="s">
        <v>33</v>
      </c>
      <c r="F76" s="55"/>
      <c r="G76" s="14"/>
      <c r="H76" s="82"/>
      <c r="I76" s="82"/>
      <c r="J76" s="82"/>
      <c r="K76" s="82"/>
      <c r="L76" s="82"/>
      <c r="M76" s="82"/>
      <c r="N76" s="82"/>
      <c r="O76" s="88"/>
      <c r="P76" s="91"/>
      <c r="Q76" s="94"/>
    </row>
    <row r="77" spans="1:17" x14ac:dyDescent="0.3">
      <c r="A77" s="81">
        <v>11</v>
      </c>
      <c r="B77" s="84" t="s">
        <v>55</v>
      </c>
      <c r="C77" s="81" t="s">
        <v>56</v>
      </c>
      <c r="D77" s="11" t="s">
        <v>57</v>
      </c>
      <c r="E77" s="11" t="s">
        <v>58</v>
      </c>
      <c r="F77" s="10" t="s">
        <v>42</v>
      </c>
      <c r="G77" s="10"/>
      <c r="H77" s="81" t="s">
        <v>37</v>
      </c>
      <c r="I77" s="81"/>
      <c r="J77" s="81">
        <v>10</v>
      </c>
      <c r="K77" s="81">
        <v>10</v>
      </c>
      <c r="L77" s="81">
        <v>15</v>
      </c>
      <c r="M77" s="81">
        <v>15</v>
      </c>
      <c r="N77" s="81">
        <v>3</v>
      </c>
      <c r="O77" s="87">
        <f>SUM(I77:N80)</f>
        <v>53</v>
      </c>
      <c r="P77" s="90"/>
      <c r="Q77" s="93">
        <f>P77*O77</f>
        <v>0</v>
      </c>
    </row>
    <row r="78" spans="1:17" x14ac:dyDescent="0.3">
      <c r="A78" s="82"/>
      <c r="B78" s="85"/>
      <c r="C78" s="82"/>
      <c r="D78" s="11" t="s">
        <v>59</v>
      </c>
      <c r="E78" s="11" t="s">
        <v>60</v>
      </c>
      <c r="F78" s="18"/>
      <c r="G78" s="18"/>
      <c r="H78" s="82"/>
      <c r="I78" s="82"/>
      <c r="J78" s="82"/>
      <c r="K78" s="82"/>
      <c r="L78" s="82"/>
      <c r="M78" s="82"/>
      <c r="N78" s="82"/>
      <c r="O78" s="88"/>
      <c r="P78" s="91"/>
      <c r="Q78" s="94"/>
    </row>
    <row r="79" spans="1:17" x14ac:dyDescent="0.3">
      <c r="A79" s="82"/>
      <c r="B79" s="85"/>
      <c r="C79" s="82"/>
      <c r="D79" s="11" t="s">
        <v>61</v>
      </c>
      <c r="E79" s="19" t="s">
        <v>51</v>
      </c>
      <c r="F79" s="10"/>
      <c r="G79" s="10"/>
      <c r="H79" s="82"/>
      <c r="I79" s="82"/>
      <c r="J79" s="82"/>
      <c r="K79" s="82"/>
      <c r="L79" s="82"/>
      <c r="M79" s="82"/>
      <c r="N79" s="82"/>
      <c r="O79" s="88"/>
      <c r="P79" s="91"/>
      <c r="Q79" s="94"/>
    </row>
    <row r="80" spans="1:17" x14ac:dyDescent="0.3">
      <c r="A80" s="83"/>
      <c r="B80" s="86"/>
      <c r="C80" s="83"/>
      <c r="D80" s="11" t="s">
        <v>62</v>
      </c>
      <c r="E80" s="11" t="s">
        <v>63</v>
      </c>
      <c r="F80" s="10"/>
      <c r="G80" s="10"/>
      <c r="H80" s="83"/>
      <c r="I80" s="83"/>
      <c r="J80" s="83"/>
      <c r="K80" s="83"/>
      <c r="L80" s="83"/>
      <c r="M80" s="83"/>
      <c r="N80" s="83"/>
      <c r="O80" s="89"/>
      <c r="P80" s="92"/>
      <c r="Q80" s="94"/>
    </row>
    <row r="81" spans="1:17" x14ac:dyDescent="0.3">
      <c r="A81" s="96">
        <v>12</v>
      </c>
      <c r="B81" s="84" t="s">
        <v>124</v>
      </c>
      <c r="C81" s="81" t="s">
        <v>35</v>
      </c>
      <c r="D81" s="12" t="s">
        <v>36</v>
      </c>
      <c r="E81" s="12">
        <v>25</v>
      </c>
      <c r="F81" s="13"/>
      <c r="G81" s="13"/>
      <c r="H81" s="81" t="s">
        <v>37</v>
      </c>
      <c r="I81" s="81">
        <v>40</v>
      </c>
      <c r="J81" s="81"/>
      <c r="K81" s="47"/>
      <c r="L81" s="81"/>
      <c r="M81" s="81"/>
      <c r="N81" s="81">
        <v>50</v>
      </c>
      <c r="O81" s="87">
        <f>SUM(I81:N86)</f>
        <v>90</v>
      </c>
      <c r="P81" s="90"/>
      <c r="Q81" s="93">
        <f>O81*P81</f>
        <v>0</v>
      </c>
    </row>
    <row r="82" spans="1:17" x14ac:dyDescent="0.3">
      <c r="A82" s="97"/>
      <c r="B82" s="85"/>
      <c r="C82" s="82"/>
      <c r="D82" s="16" t="s">
        <v>23</v>
      </c>
      <c r="E82" s="16" t="s">
        <v>38</v>
      </c>
      <c r="F82" s="10"/>
      <c r="G82" s="10"/>
      <c r="H82" s="82"/>
      <c r="I82" s="82"/>
      <c r="J82" s="82"/>
      <c r="K82" s="48"/>
      <c r="L82" s="82"/>
      <c r="M82" s="82"/>
      <c r="N82" s="82"/>
      <c r="O82" s="88"/>
      <c r="P82" s="91"/>
      <c r="Q82" s="94"/>
    </row>
    <row r="83" spans="1:17" x14ac:dyDescent="0.3">
      <c r="A83" s="97"/>
      <c r="B83" s="85"/>
      <c r="C83" s="82"/>
      <c r="D83" s="16" t="s">
        <v>39</v>
      </c>
      <c r="E83" s="16">
        <v>90</v>
      </c>
      <c r="F83" s="10"/>
      <c r="G83" s="10"/>
      <c r="H83" s="82"/>
      <c r="I83" s="82"/>
      <c r="J83" s="82"/>
      <c r="K83" s="48"/>
      <c r="L83" s="82"/>
      <c r="M83" s="82"/>
      <c r="N83" s="82"/>
      <c r="O83" s="88"/>
      <c r="P83" s="91"/>
      <c r="Q83" s="94"/>
    </row>
    <row r="84" spans="1:17" x14ac:dyDescent="0.3">
      <c r="A84" s="97"/>
      <c r="B84" s="85"/>
      <c r="C84" s="82"/>
      <c r="D84" s="16" t="s">
        <v>40</v>
      </c>
      <c r="E84" s="16" t="s">
        <v>118</v>
      </c>
      <c r="F84" s="10" t="s">
        <v>42</v>
      </c>
      <c r="G84" s="10"/>
      <c r="H84" s="82"/>
      <c r="I84" s="82"/>
      <c r="J84" s="82"/>
      <c r="K84" s="48"/>
      <c r="L84" s="82"/>
      <c r="M84" s="82"/>
      <c r="N84" s="82"/>
      <c r="O84" s="88"/>
      <c r="P84" s="91"/>
      <c r="Q84" s="94"/>
    </row>
    <row r="85" spans="1:17" ht="25.5" x14ac:dyDescent="0.3">
      <c r="A85" s="97"/>
      <c r="B85" s="85"/>
      <c r="C85" s="82"/>
      <c r="D85" s="16" t="s">
        <v>43</v>
      </c>
      <c r="E85" s="16" t="s">
        <v>119</v>
      </c>
      <c r="F85" s="10" t="s">
        <v>42</v>
      </c>
      <c r="G85" s="10"/>
      <c r="H85" s="82"/>
      <c r="I85" s="82"/>
      <c r="J85" s="82"/>
      <c r="K85" s="48"/>
      <c r="L85" s="82"/>
      <c r="M85" s="82"/>
      <c r="N85" s="82"/>
      <c r="O85" s="88"/>
      <c r="P85" s="91"/>
      <c r="Q85" s="94"/>
    </row>
    <row r="86" spans="1:17" ht="31.5" customHeight="1" x14ac:dyDescent="0.3">
      <c r="A86" s="98"/>
      <c r="B86" s="86"/>
      <c r="C86" s="83"/>
      <c r="D86" s="15" t="s">
        <v>45</v>
      </c>
      <c r="E86" s="16" t="s">
        <v>120</v>
      </c>
      <c r="F86" s="10" t="s">
        <v>42</v>
      </c>
      <c r="G86" s="10"/>
      <c r="H86" s="83"/>
      <c r="I86" s="83"/>
      <c r="J86" s="83"/>
      <c r="K86" s="49"/>
      <c r="L86" s="83"/>
      <c r="M86" s="83"/>
      <c r="N86" s="83"/>
      <c r="O86" s="89"/>
      <c r="P86" s="92"/>
      <c r="Q86" s="95"/>
    </row>
    <row r="87" spans="1:17" x14ac:dyDescent="0.3">
      <c r="A87" s="96">
        <v>13</v>
      </c>
      <c r="B87" s="84" t="s">
        <v>125</v>
      </c>
      <c r="C87" s="81" t="s">
        <v>35</v>
      </c>
      <c r="D87" s="12" t="s">
        <v>36</v>
      </c>
      <c r="E87" s="12">
        <v>25</v>
      </c>
      <c r="F87" s="32"/>
      <c r="G87" s="13"/>
      <c r="H87" s="81" t="s">
        <v>37</v>
      </c>
      <c r="I87" s="81">
        <v>20</v>
      </c>
      <c r="J87" s="81"/>
      <c r="K87" s="47"/>
      <c r="L87" s="81"/>
      <c r="M87" s="81"/>
      <c r="N87" s="81">
        <v>20</v>
      </c>
      <c r="O87" s="87">
        <f>SUM(I87:N93)</f>
        <v>40</v>
      </c>
      <c r="P87" s="90"/>
      <c r="Q87" s="93">
        <f>O87*P87</f>
        <v>0</v>
      </c>
    </row>
    <row r="88" spans="1:17" x14ac:dyDescent="0.3">
      <c r="A88" s="97"/>
      <c r="B88" s="85"/>
      <c r="C88" s="82"/>
      <c r="D88" s="16" t="s">
        <v>23</v>
      </c>
      <c r="E88" s="16" t="s">
        <v>38</v>
      </c>
      <c r="F88" s="10"/>
      <c r="G88" s="10"/>
      <c r="H88" s="82"/>
      <c r="I88" s="82"/>
      <c r="J88" s="82"/>
      <c r="K88" s="48"/>
      <c r="L88" s="82"/>
      <c r="M88" s="82"/>
      <c r="N88" s="82"/>
      <c r="O88" s="88"/>
      <c r="P88" s="91"/>
      <c r="Q88" s="94"/>
    </row>
    <row r="89" spans="1:17" x14ac:dyDescent="0.3">
      <c r="A89" s="97"/>
      <c r="B89" s="85"/>
      <c r="C89" s="82"/>
      <c r="D89" s="16" t="s">
        <v>67</v>
      </c>
      <c r="E89" s="16" t="s">
        <v>117</v>
      </c>
      <c r="F89" s="10"/>
      <c r="G89" s="10"/>
      <c r="H89" s="82"/>
      <c r="I89" s="82"/>
      <c r="J89" s="82"/>
      <c r="K89" s="48"/>
      <c r="L89" s="82"/>
      <c r="M89" s="82"/>
      <c r="N89" s="82"/>
      <c r="O89" s="88"/>
      <c r="P89" s="91"/>
      <c r="Q89" s="94"/>
    </row>
    <row r="90" spans="1:17" x14ac:dyDescent="0.3">
      <c r="A90" s="97"/>
      <c r="B90" s="85"/>
      <c r="C90" s="82"/>
      <c r="D90" s="16" t="s">
        <v>40</v>
      </c>
      <c r="E90" s="16" t="s">
        <v>118</v>
      </c>
      <c r="F90" s="10" t="s">
        <v>42</v>
      </c>
      <c r="G90" s="10"/>
      <c r="H90" s="82"/>
      <c r="I90" s="82"/>
      <c r="J90" s="82"/>
      <c r="K90" s="48"/>
      <c r="L90" s="82"/>
      <c r="M90" s="82"/>
      <c r="N90" s="82"/>
      <c r="O90" s="88"/>
      <c r="P90" s="91"/>
      <c r="Q90" s="94"/>
    </row>
    <row r="91" spans="1:17" ht="25.5" x14ac:dyDescent="0.3">
      <c r="A91" s="97"/>
      <c r="B91" s="85"/>
      <c r="C91" s="82"/>
      <c r="D91" s="16" t="s">
        <v>43</v>
      </c>
      <c r="E91" s="16" t="s">
        <v>119</v>
      </c>
      <c r="F91" s="10" t="s">
        <v>42</v>
      </c>
      <c r="G91" s="10"/>
      <c r="H91" s="82"/>
      <c r="I91" s="82"/>
      <c r="J91" s="82"/>
      <c r="K91" s="48"/>
      <c r="L91" s="82"/>
      <c r="M91" s="82"/>
      <c r="N91" s="82"/>
      <c r="O91" s="88"/>
      <c r="P91" s="91"/>
      <c r="Q91" s="94"/>
    </row>
    <row r="92" spans="1:17" ht="25.5" x14ac:dyDescent="0.3">
      <c r="A92" s="97"/>
      <c r="B92" s="85"/>
      <c r="C92" s="82"/>
      <c r="D92" s="15" t="s">
        <v>45</v>
      </c>
      <c r="E92" s="16" t="s">
        <v>120</v>
      </c>
      <c r="F92" s="10" t="s">
        <v>42</v>
      </c>
      <c r="G92" s="10"/>
      <c r="H92" s="82"/>
      <c r="I92" s="82"/>
      <c r="J92" s="82"/>
      <c r="K92" s="48"/>
      <c r="L92" s="82"/>
      <c r="M92" s="82"/>
      <c r="N92" s="82"/>
      <c r="O92" s="88"/>
      <c r="P92" s="91"/>
      <c r="Q92" s="94"/>
    </row>
    <row r="93" spans="1:17" ht="33.75" customHeight="1" x14ac:dyDescent="0.3">
      <c r="A93" s="98"/>
      <c r="B93" s="86"/>
      <c r="C93" s="83"/>
      <c r="D93" s="15" t="s">
        <v>45</v>
      </c>
      <c r="E93" s="16" t="s">
        <v>46</v>
      </c>
      <c r="F93" s="10" t="s">
        <v>42</v>
      </c>
      <c r="G93" s="10"/>
      <c r="H93" s="83"/>
      <c r="I93" s="83"/>
      <c r="J93" s="83"/>
      <c r="K93" s="49"/>
      <c r="L93" s="83"/>
      <c r="M93" s="83"/>
      <c r="N93" s="83"/>
      <c r="O93" s="89"/>
      <c r="P93" s="92"/>
      <c r="Q93" s="95"/>
    </row>
    <row r="94" spans="1:17" x14ac:dyDescent="0.3">
      <c r="A94" s="96">
        <v>14</v>
      </c>
      <c r="B94" s="84" t="s">
        <v>126</v>
      </c>
      <c r="C94" s="81" t="s">
        <v>35</v>
      </c>
      <c r="D94" s="12" t="s">
        <v>36</v>
      </c>
      <c r="E94" s="12" t="s">
        <v>127</v>
      </c>
      <c r="F94" s="32"/>
      <c r="G94" s="13"/>
      <c r="H94" s="81" t="s">
        <v>37</v>
      </c>
      <c r="I94" s="81">
        <v>15</v>
      </c>
      <c r="J94" s="81"/>
      <c r="K94" s="47"/>
      <c r="L94" s="81"/>
      <c r="M94" s="81"/>
      <c r="N94" s="81">
        <v>5</v>
      </c>
      <c r="O94" s="87">
        <f>SUM(I94:N100)</f>
        <v>20</v>
      </c>
      <c r="P94" s="90"/>
      <c r="Q94" s="93">
        <f>O94*P94</f>
        <v>0</v>
      </c>
    </row>
    <row r="95" spans="1:17" x14ac:dyDescent="0.3">
      <c r="A95" s="97"/>
      <c r="B95" s="85"/>
      <c r="C95" s="82"/>
      <c r="D95" s="16" t="s">
        <v>23</v>
      </c>
      <c r="E95" s="16" t="s">
        <v>38</v>
      </c>
      <c r="F95" s="10"/>
      <c r="G95" s="10"/>
      <c r="H95" s="82"/>
      <c r="I95" s="82"/>
      <c r="J95" s="82"/>
      <c r="K95" s="48"/>
      <c r="L95" s="82"/>
      <c r="M95" s="82"/>
      <c r="N95" s="82"/>
      <c r="O95" s="88"/>
      <c r="P95" s="91"/>
      <c r="Q95" s="94"/>
    </row>
    <row r="96" spans="1:17" x14ac:dyDescent="0.3">
      <c r="A96" s="97"/>
      <c r="B96" s="85"/>
      <c r="C96" s="82"/>
      <c r="D96" s="16" t="s">
        <v>67</v>
      </c>
      <c r="E96" s="16" t="s">
        <v>117</v>
      </c>
      <c r="F96" s="10"/>
      <c r="G96" s="10"/>
      <c r="H96" s="82"/>
      <c r="I96" s="82"/>
      <c r="J96" s="82"/>
      <c r="K96" s="48"/>
      <c r="L96" s="82"/>
      <c r="M96" s="82"/>
      <c r="N96" s="82"/>
      <c r="O96" s="88"/>
      <c r="P96" s="91"/>
      <c r="Q96" s="94"/>
    </row>
    <row r="97" spans="1:17" x14ac:dyDescent="0.3">
      <c r="A97" s="97"/>
      <c r="B97" s="85"/>
      <c r="C97" s="82"/>
      <c r="D97" s="16" t="s">
        <v>40</v>
      </c>
      <c r="E97" s="16" t="s">
        <v>118</v>
      </c>
      <c r="F97" s="10" t="s">
        <v>42</v>
      </c>
      <c r="G97" s="10"/>
      <c r="H97" s="82"/>
      <c r="I97" s="82"/>
      <c r="J97" s="82"/>
      <c r="K97" s="48"/>
      <c r="L97" s="82"/>
      <c r="M97" s="82"/>
      <c r="N97" s="82"/>
      <c r="O97" s="88"/>
      <c r="P97" s="91"/>
      <c r="Q97" s="94"/>
    </row>
    <row r="98" spans="1:17" ht="25.5" x14ac:dyDescent="0.3">
      <c r="A98" s="97"/>
      <c r="B98" s="85"/>
      <c r="C98" s="82"/>
      <c r="D98" s="16" t="s">
        <v>43</v>
      </c>
      <c r="E98" s="16" t="s">
        <v>119</v>
      </c>
      <c r="F98" s="10" t="s">
        <v>42</v>
      </c>
      <c r="G98" s="10"/>
      <c r="H98" s="82"/>
      <c r="I98" s="82"/>
      <c r="J98" s="82"/>
      <c r="K98" s="48"/>
      <c r="L98" s="82"/>
      <c r="M98" s="82"/>
      <c r="N98" s="82"/>
      <c r="O98" s="88"/>
      <c r="P98" s="91"/>
      <c r="Q98" s="94"/>
    </row>
    <row r="99" spans="1:17" ht="25.5" x14ac:dyDescent="0.3">
      <c r="A99" s="97"/>
      <c r="B99" s="85"/>
      <c r="C99" s="82"/>
      <c r="D99" s="15" t="s">
        <v>45</v>
      </c>
      <c r="E99" s="16" t="s">
        <v>120</v>
      </c>
      <c r="F99" s="10" t="s">
        <v>42</v>
      </c>
      <c r="G99" s="10"/>
      <c r="H99" s="82"/>
      <c r="I99" s="82"/>
      <c r="J99" s="82"/>
      <c r="K99" s="48"/>
      <c r="L99" s="82"/>
      <c r="M99" s="82"/>
      <c r="N99" s="82"/>
      <c r="O99" s="88"/>
      <c r="P99" s="91"/>
      <c r="Q99" s="94"/>
    </row>
    <row r="100" spans="1:17" ht="33.75" customHeight="1" x14ac:dyDescent="0.3">
      <c r="A100" s="98"/>
      <c r="B100" s="86"/>
      <c r="C100" s="83"/>
      <c r="D100" s="15" t="s">
        <v>45</v>
      </c>
      <c r="E100" s="16" t="s">
        <v>46</v>
      </c>
      <c r="F100" s="10" t="s">
        <v>42</v>
      </c>
      <c r="G100" s="10"/>
      <c r="H100" s="83"/>
      <c r="I100" s="83"/>
      <c r="J100" s="83"/>
      <c r="K100" s="49"/>
      <c r="L100" s="83"/>
      <c r="M100" s="83"/>
      <c r="N100" s="83"/>
      <c r="O100" s="89"/>
      <c r="P100" s="92"/>
      <c r="Q100" s="95"/>
    </row>
    <row r="101" spans="1:17" x14ac:dyDescent="0.3">
      <c r="A101" s="96">
        <v>15</v>
      </c>
      <c r="B101" s="84" t="s">
        <v>160</v>
      </c>
      <c r="C101" s="81" t="s">
        <v>35</v>
      </c>
      <c r="D101" s="12" t="s">
        <v>36</v>
      </c>
      <c r="E101" s="12">
        <v>32</v>
      </c>
      <c r="F101" s="13"/>
      <c r="G101" s="13"/>
      <c r="H101" s="81" t="s">
        <v>37</v>
      </c>
      <c r="I101" s="81">
        <v>25</v>
      </c>
      <c r="J101" s="81"/>
      <c r="K101" s="47"/>
      <c r="L101" s="81"/>
      <c r="M101" s="81"/>
      <c r="N101" s="81">
        <v>30</v>
      </c>
      <c r="O101" s="87">
        <f>SUM(I101:N107)</f>
        <v>55</v>
      </c>
      <c r="P101" s="90"/>
      <c r="Q101" s="93">
        <f>O101*P101</f>
        <v>0</v>
      </c>
    </row>
    <row r="102" spans="1:17" x14ac:dyDescent="0.3">
      <c r="A102" s="97"/>
      <c r="B102" s="85"/>
      <c r="C102" s="82"/>
      <c r="D102" s="16" t="s">
        <v>23</v>
      </c>
      <c r="E102" s="16" t="s">
        <v>38</v>
      </c>
      <c r="F102" s="10"/>
      <c r="G102" s="10"/>
      <c r="H102" s="82"/>
      <c r="I102" s="82"/>
      <c r="J102" s="82"/>
      <c r="K102" s="48"/>
      <c r="L102" s="82"/>
      <c r="M102" s="82"/>
      <c r="N102" s="82"/>
      <c r="O102" s="88"/>
      <c r="P102" s="91"/>
      <c r="Q102" s="94"/>
    </row>
    <row r="103" spans="1:17" x14ac:dyDescent="0.3">
      <c r="A103" s="97"/>
      <c r="B103" s="85"/>
      <c r="C103" s="82"/>
      <c r="D103" s="16" t="s">
        <v>39</v>
      </c>
      <c r="E103" s="16">
        <v>90</v>
      </c>
      <c r="F103" s="10"/>
      <c r="G103" s="10"/>
      <c r="H103" s="82"/>
      <c r="I103" s="82"/>
      <c r="J103" s="82"/>
      <c r="K103" s="48"/>
      <c r="L103" s="82"/>
      <c r="M103" s="82"/>
      <c r="N103" s="82"/>
      <c r="O103" s="88"/>
      <c r="P103" s="91"/>
      <c r="Q103" s="94"/>
    </row>
    <row r="104" spans="1:17" x14ac:dyDescent="0.3">
      <c r="A104" s="97"/>
      <c r="B104" s="85"/>
      <c r="C104" s="82"/>
      <c r="D104" s="16" t="s">
        <v>40</v>
      </c>
      <c r="E104" s="16" t="s">
        <v>118</v>
      </c>
      <c r="F104" s="10" t="s">
        <v>42</v>
      </c>
      <c r="G104" s="10"/>
      <c r="H104" s="82"/>
      <c r="I104" s="82"/>
      <c r="J104" s="82"/>
      <c r="K104" s="48"/>
      <c r="L104" s="82"/>
      <c r="M104" s="82"/>
      <c r="N104" s="82"/>
      <c r="O104" s="88"/>
      <c r="P104" s="91"/>
      <c r="Q104" s="94"/>
    </row>
    <row r="105" spans="1:17" ht="25.5" x14ac:dyDescent="0.3">
      <c r="A105" s="97"/>
      <c r="B105" s="85"/>
      <c r="C105" s="82"/>
      <c r="D105" s="16" t="s">
        <v>43</v>
      </c>
      <c r="E105" s="16" t="s">
        <v>119</v>
      </c>
      <c r="F105" s="10" t="s">
        <v>42</v>
      </c>
      <c r="G105" s="10"/>
      <c r="H105" s="82"/>
      <c r="I105" s="82"/>
      <c r="J105" s="82"/>
      <c r="K105" s="48"/>
      <c r="L105" s="82"/>
      <c r="M105" s="82"/>
      <c r="N105" s="82"/>
      <c r="O105" s="88"/>
      <c r="P105" s="91"/>
      <c r="Q105" s="94"/>
    </row>
    <row r="106" spans="1:17" ht="25.5" x14ac:dyDescent="0.3">
      <c r="A106" s="97"/>
      <c r="B106" s="85"/>
      <c r="C106" s="82"/>
      <c r="D106" s="15" t="s">
        <v>45</v>
      </c>
      <c r="E106" s="16" t="s">
        <v>120</v>
      </c>
      <c r="F106" s="10" t="s">
        <v>42</v>
      </c>
      <c r="G106" s="10"/>
      <c r="H106" s="82"/>
      <c r="I106" s="82"/>
      <c r="J106" s="82"/>
      <c r="K106" s="48"/>
      <c r="L106" s="82"/>
      <c r="M106" s="82"/>
      <c r="N106" s="82"/>
      <c r="O106" s="88"/>
      <c r="P106" s="91"/>
      <c r="Q106" s="94"/>
    </row>
    <row r="107" spans="1:17" ht="25.5" x14ac:dyDescent="0.3">
      <c r="A107" s="98"/>
      <c r="B107" s="86"/>
      <c r="C107" s="83"/>
      <c r="D107" s="43" t="s">
        <v>122</v>
      </c>
      <c r="E107" s="16" t="s">
        <v>46</v>
      </c>
      <c r="F107" s="10" t="s">
        <v>42</v>
      </c>
      <c r="G107" s="10"/>
      <c r="H107" s="83"/>
      <c r="I107" s="83"/>
      <c r="J107" s="83"/>
      <c r="K107" s="49"/>
      <c r="L107" s="83"/>
      <c r="M107" s="83"/>
      <c r="N107" s="83"/>
      <c r="O107" s="89"/>
      <c r="P107" s="92"/>
      <c r="Q107" s="95"/>
    </row>
    <row r="108" spans="1:17" ht="15" customHeight="1" x14ac:dyDescent="0.3">
      <c r="A108" s="96">
        <v>16</v>
      </c>
      <c r="B108" s="84" t="s">
        <v>156</v>
      </c>
      <c r="C108" s="81" t="s">
        <v>35</v>
      </c>
      <c r="D108" s="12" t="s">
        <v>36</v>
      </c>
      <c r="E108" s="12">
        <v>32</v>
      </c>
      <c r="F108" s="13"/>
      <c r="G108" s="13"/>
      <c r="H108" s="81" t="s">
        <v>37</v>
      </c>
      <c r="I108" s="81">
        <v>15</v>
      </c>
      <c r="J108" s="81"/>
      <c r="K108" s="47"/>
      <c r="L108" s="81"/>
      <c r="M108" s="81"/>
      <c r="N108" s="81">
        <v>15</v>
      </c>
      <c r="O108" s="87">
        <f>SUM(I108:N114)</f>
        <v>30</v>
      </c>
      <c r="P108" s="90"/>
      <c r="Q108" s="93">
        <f>O108*P108</f>
        <v>0</v>
      </c>
    </row>
    <row r="109" spans="1:17" x14ac:dyDescent="0.3">
      <c r="A109" s="97"/>
      <c r="B109" s="85"/>
      <c r="C109" s="82"/>
      <c r="D109" s="16" t="s">
        <v>23</v>
      </c>
      <c r="E109" s="16" t="s">
        <v>49</v>
      </c>
      <c r="F109" s="10"/>
      <c r="G109" s="10"/>
      <c r="H109" s="82"/>
      <c r="I109" s="82"/>
      <c r="J109" s="82"/>
      <c r="K109" s="48"/>
      <c r="L109" s="82"/>
      <c r="M109" s="82"/>
      <c r="N109" s="82"/>
      <c r="O109" s="88"/>
      <c r="P109" s="91"/>
      <c r="Q109" s="94"/>
    </row>
    <row r="110" spans="1:17" x14ac:dyDescent="0.3">
      <c r="A110" s="97"/>
      <c r="B110" s="85"/>
      <c r="C110" s="82"/>
      <c r="D110" s="16" t="s">
        <v>50</v>
      </c>
      <c r="E110" s="17" t="s">
        <v>114</v>
      </c>
      <c r="F110" s="10"/>
      <c r="G110" s="10"/>
      <c r="H110" s="82"/>
      <c r="I110" s="82"/>
      <c r="J110" s="82"/>
      <c r="K110" s="48"/>
      <c r="L110" s="82"/>
      <c r="M110" s="82"/>
      <c r="N110" s="82"/>
      <c r="O110" s="88"/>
      <c r="P110" s="91"/>
      <c r="Q110" s="94"/>
    </row>
    <row r="111" spans="1:17" x14ac:dyDescent="0.3">
      <c r="A111" s="97"/>
      <c r="B111" s="85"/>
      <c r="C111" s="82"/>
      <c r="D111" s="16" t="s">
        <v>52</v>
      </c>
      <c r="E111" s="16" t="s">
        <v>54</v>
      </c>
      <c r="F111" s="10"/>
      <c r="G111" s="10"/>
      <c r="H111" s="82"/>
      <c r="I111" s="82"/>
      <c r="J111" s="82"/>
      <c r="K111" s="48"/>
      <c r="L111" s="82"/>
      <c r="M111" s="82"/>
      <c r="N111" s="82"/>
      <c r="O111" s="88"/>
      <c r="P111" s="91"/>
      <c r="Q111" s="94"/>
    </row>
    <row r="112" spans="1:17" x14ac:dyDescent="0.3">
      <c r="A112" s="97"/>
      <c r="B112" s="85"/>
      <c r="C112" s="82"/>
      <c r="D112" s="16" t="s">
        <v>40</v>
      </c>
      <c r="E112" s="16" t="s">
        <v>41</v>
      </c>
      <c r="F112" s="10" t="s">
        <v>42</v>
      </c>
      <c r="G112" s="10"/>
      <c r="H112" s="82"/>
      <c r="I112" s="82"/>
      <c r="J112" s="82"/>
      <c r="K112" s="48"/>
      <c r="L112" s="82"/>
      <c r="M112" s="82"/>
      <c r="N112" s="82"/>
      <c r="O112" s="88"/>
      <c r="P112" s="91"/>
      <c r="Q112" s="94"/>
    </row>
    <row r="113" spans="1:17" ht="25.5" x14ac:dyDescent="0.3">
      <c r="A113" s="97"/>
      <c r="B113" s="85"/>
      <c r="C113" s="82"/>
      <c r="D113" s="16" t="s">
        <v>43</v>
      </c>
      <c r="E113" s="16" t="s">
        <v>44</v>
      </c>
      <c r="F113" s="10" t="s">
        <v>42</v>
      </c>
      <c r="G113" s="10"/>
      <c r="H113" s="82"/>
      <c r="I113" s="82"/>
      <c r="J113" s="82"/>
      <c r="K113" s="48"/>
      <c r="L113" s="82"/>
      <c r="M113" s="82"/>
      <c r="N113" s="82"/>
      <c r="O113" s="88"/>
      <c r="P113" s="91"/>
      <c r="Q113" s="94"/>
    </row>
    <row r="114" spans="1:17" ht="25.5" x14ac:dyDescent="0.3">
      <c r="A114" s="98"/>
      <c r="B114" s="86"/>
      <c r="C114" s="83"/>
      <c r="D114" s="15" t="s">
        <v>45</v>
      </c>
      <c r="E114" s="16" t="s">
        <v>46</v>
      </c>
      <c r="F114" s="10" t="s">
        <v>42</v>
      </c>
      <c r="G114" s="10"/>
      <c r="H114" s="83"/>
      <c r="I114" s="83"/>
      <c r="J114" s="83"/>
      <c r="K114" s="49"/>
      <c r="L114" s="83"/>
      <c r="M114" s="83"/>
      <c r="N114" s="83"/>
      <c r="O114" s="89"/>
      <c r="P114" s="92"/>
      <c r="Q114" s="95"/>
    </row>
    <row r="115" spans="1:17" x14ac:dyDescent="0.3">
      <c r="A115" s="96">
        <v>17</v>
      </c>
      <c r="B115" s="84" t="s">
        <v>155</v>
      </c>
      <c r="C115" s="81" t="s">
        <v>35</v>
      </c>
      <c r="D115" s="12" t="s">
        <v>36</v>
      </c>
      <c r="E115" s="12">
        <v>32</v>
      </c>
      <c r="F115" s="13"/>
      <c r="G115" s="13"/>
      <c r="H115" s="81" t="s">
        <v>37</v>
      </c>
      <c r="I115" s="81">
        <v>18</v>
      </c>
      <c r="J115" s="81"/>
      <c r="K115" s="47"/>
      <c r="L115" s="81"/>
      <c r="M115" s="81"/>
      <c r="N115" s="81">
        <v>20</v>
      </c>
      <c r="O115" s="87">
        <f>SUM(I115:N121)</f>
        <v>38</v>
      </c>
      <c r="P115" s="90"/>
      <c r="Q115" s="93">
        <f>O115*P115</f>
        <v>0</v>
      </c>
    </row>
    <row r="116" spans="1:17" x14ac:dyDescent="0.3">
      <c r="A116" s="97"/>
      <c r="B116" s="85"/>
      <c r="C116" s="82"/>
      <c r="D116" s="16" t="s">
        <v>23</v>
      </c>
      <c r="E116" s="16" t="s">
        <v>49</v>
      </c>
      <c r="F116" s="10"/>
      <c r="G116" s="10"/>
      <c r="H116" s="82"/>
      <c r="I116" s="82"/>
      <c r="J116" s="82"/>
      <c r="K116" s="48"/>
      <c r="L116" s="82"/>
      <c r="M116" s="82"/>
      <c r="N116" s="82"/>
      <c r="O116" s="88"/>
      <c r="P116" s="91"/>
      <c r="Q116" s="94"/>
    </row>
    <row r="117" spans="1:17" x14ac:dyDescent="0.3">
      <c r="A117" s="97"/>
      <c r="B117" s="85"/>
      <c r="C117" s="82"/>
      <c r="D117" s="16" t="s">
        <v>50</v>
      </c>
      <c r="E117" s="17" t="s">
        <v>114</v>
      </c>
      <c r="F117" s="10"/>
      <c r="G117" s="10"/>
      <c r="H117" s="82"/>
      <c r="I117" s="82"/>
      <c r="J117" s="82"/>
      <c r="K117" s="48"/>
      <c r="L117" s="82"/>
      <c r="M117" s="82"/>
      <c r="N117" s="82"/>
      <c r="O117" s="88"/>
      <c r="P117" s="91"/>
      <c r="Q117" s="94"/>
    </row>
    <row r="118" spans="1:17" x14ac:dyDescent="0.3">
      <c r="A118" s="97"/>
      <c r="B118" s="85"/>
      <c r="C118" s="82"/>
      <c r="D118" s="16" t="s">
        <v>52</v>
      </c>
      <c r="E118" s="16" t="s">
        <v>53</v>
      </c>
      <c r="F118" s="10"/>
      <c r="G118" s="10"/>
      <c r="H118" s="82"/>
      <c r="I118" s="82"/>
      <c r="J118" s="82"/>
      <c r="K118" s="48"/>
      <c r="L118" s="82"/>
      <c r="M118" s="82"/>
      <c r="N118" s="82"/>
      <c r="O118" s="88"/>
      <c r="P118" s="91"/>
      <c r="Q118" s="94"/>
    </row>
    <row r="119" spans="1:17" x14ac:dyDescent="0.3">
      <c r="A119" s="97"/>
      <c r="B119" s="85"/>
      <c r="C119" s="82"/>
      <c r="D119" s="16" t="s">
        <v>40</v>
      </c>
      <c r="E119" s="16" t="s">
        <v>41</v>
      </c>
      <c r="F119" s="10" t="s">
        <v>42</v>
      </c>
      <c r="G119" s="10"/>
      <c r="H119" s="82"/>
      <c r="I119" s="82"/>
      <c r="J119" s="82"/>
      <c r="K119" s="48"/>
      <c r="L119" s="82"/>
      <c r="M119" s="82"/>
      <c r="N119" s="82"/>
      <c r="O119" s="88"/>
      <c r="P119" s="91"/>
      <c r="Q119" s="94"/>
    </row>
    <row r="120" spans="1:17" ht="25.5" x14ac:dyDescent="0.3">
      <c r="A120" s="97"/>
      <c r="B120" s="85"/>
      <c r="C120" s="82"/>
      <c r="D120" s="16" t="s">
        <v>43</v>
      </c>
      <c r="E120" s="16" t="s">
        <v>44</v>
      </c>
      <c r="F120" s="10" t="s">
        <v>42</v>
      </c>
      <c r="G120" s="10"/>
      <c r="H120" s="82"/>
      <c r="I120" s="82"/>
      <c r="J120" s="82"/>
      <c r="K120" s="48"/>
      <c r="L120" s="82"/>
      <c r="M120" s="82"/>
      <c r="N120" s="82"/>
      <c r="O120" s="88"/>
      <c r="P120" s="91"/>
      <c r="Q120" s="94"/>
    </row>
    <row r="121" spans="1:17" ht="28.5" customHeight="1" x14ac:dyDescent="0.3">
      <c r="A121" s="98"/>
      <c r="B121" s="86"/>
      <c r="C121" s="83"/>
      <c r="D121" s="15" t="s">
        <v>45</v>
      </c>
      <c r="E121" s="16" t="s">
        <v>46</v>
      </c>
      <c r="F121" s="10" t="s">
        <v>42</v>
      </c>
      <c r="G121" s="10"/>
      <c r="H121" s="83"/>
      <c r="I121" s="83"/>
      <c r="J121" s="83"/>
      <c r="K121" s="49"/>
      <c r="L121" s="83"/>
      <c r="M121" s="83"/>
      <c r="N121" s="83"/>
      <c r="O121" s="89"/>
      <c r="P121" s="92"/>
      <c r="Q121" s="95"/>
    </row>
    <row r="122" spans="1:17" x14ac:dyDescent="0.3">
      <c r="A122" s="96">
        <v>18</v>
      </c>
      <c r="B122" s="84" t="s">
        <v>204</v>
      </c>
      <c r="C122" s="81" t="s">
        <v>35</v>
      </c>
      <c r="D122" s="12" t="s">
        <v>36</v>
      </c>
      <c r="E122" s="12">
        <v>50</v>
      </c>
      <c r="F122" s="13"/>
      <c r="G122" s="13"/>
      <c r="H122" s="81" t="s">
        <v>37</v>
      </c>
      <c r="I122" s="81"/>
      <c r="J122" s="81"/>
      <c r="K122" s="59"/>
      <c r="L122" s="81"/>
      <c r="M122" s="81"/>
      <c r="N122" s="81">
        <v>15</v>
      </c>
      <c r="O122" s="87">
        <f>SUM(I122:N127)</f>
        <v>15</v>
      </c>
      <c r="P122" s="90"/>
      <c r="Q122" s="93">
        <f>O122*P122</f>
        <v>0</v>
      </c>
    </row>
    <row r="123" spans="1:17" x14ac:dyDescent="0.3">
      <c r="A123" s="97"/>
      <c r="B123" s="85"/>
      <c r="C123" s="82"/>
      <c r="D123" s="16" t="s">
        <v>23</v>
      </c>
      <c r="E123" s="16" t="s">
        <v>38</v>
      </c>
      <c r="F123" s="62"/>
      <c r="G123" s="62"/>
      <c r="H123" s="82"/>
      <c r="I123" s="82"/>
      <c r="J123" s="82"/>
      <c r="K123" s="60"/>
      <c r="L123" s="82"/>
      <c r="M123" s="82"/>
      <c r="N123" s="82"/>
      <c r="O123" s="88"/>
      <c r="P123" s="91"/>
      <c r="Q123" s="94"/>
    </row>
    <row r="124" spans="1:17" x14ac:dyDescent="0.3">
      <c r="A124" s="97"/>
      <c r="B124" s="85"/>
      <c r="C124" s="82"/>
      <c r="D124" s="16" t="s">
        <v>39</v>
      </c>
      <c r="E124" s="16">
        <v>90</v>
      </c>
      <c r="F124" s="62"/>
      <c r="G124" s="62"/>
      <c r="H124" s="82"/>
      <c r="I124" s="82"/>
      <c r="J124" s="82"/>
      <c r="K124" s="60"/>
      <c r="L124" s="82"/>
      <c r="M124" s="82"/>
      <c r="N124" s="82"/>
      <c r="O124" s="88"/>
      <c r="P124" s="91"/>
      <c r="Q124" s="94"/>
    </row>
    <row r="125" spans="1:17" x14ac:dyDescent="0.3">
      <c r="A125" s="97"/>
      <c r="B125" s="85"/>
      <c r="C125" s="82"/>
      <c r="D125" s="16" t="s">
        <v>40</v>
      </c>
      <c r="E125" s="16" t="s">
        <v>118</v>
      </c>
      <c r="F125" s="62" t="s">
        <v>42</v>
      </c>
      <c r="G125" s="62"/>
      <c r="H125" s="82"/>
      <c r="I125" s="82"/>
      <c r="J125" s="82"/>
      <c r="K125" s="60"/>
      <c r="L125" s="82"/>
      <c r="M125" s="82"/>
      <c r="N125" s="82"/>
      <c r="O125" s="88"/>
      <c r="P125" s="91"/>
      <c r="Q125" s="94"/>
    </row>
    <row r="126" spans="1:17" ht="25.5" x14ac:dyDescent="0.3">
      <c r="A126" s="97"/>
      <c r="B126" s="85"/>
      <c r="C126" s="82"/>
      <c r="D126" s="16" t="s">
        <v>43</v>
      </c>
      <c r="E126" s="16" t="s">
        <v>119</v>
      </c>
      <c r="F126" s="62" t="s">
        <v>42</v>
      </c>
      <c r="G126" s="62"/>
      <c r="H126" s="82"/>
      <c r="I126" s="82"/>
      <c r="J126" s="82"/>
      <c r="K126" s="60"/>
      <c r="L126" s="82"/>
      <c r="M126" s="82"/>
      <c r="N126" s="82"/>
      <c r="O126" s="88"/>
      <c r="P126" s="91"/>
      <c r="Q126" s="94"/>
    </row>
    <row r="127" spans="1:17" ht="31.5" customHeight="1" x14ac:dyDescent="0.3">
      <c r="A127" s="98"/>
      <c r="B127" s="86"/>
      <c r="C127" s="83"/>
      <c r="D127" s="63" t="s">
        <v>45</v>
      </c>
      <c r="E127" s="16" t="s">
        <v>120</v>
      </c>
      <c r="F127" s="62" t="s">
        <v>42</v>
      </c>
      <c r="G127" s="62"/>
      <c r="H127" s="83"/>
      <c r="I127" s="83"/>
      <c r="J127" s="83"/>
      <c r="K127" s="61"/>
      <c r="L127" s="83"/>
      <c r="M127" s="83"/>
      <c r="N127" s="83"/>
      <c r="O127" s="89"/>
      <c r="P127" s="92"/>
      <c r="Q127" s="95"/>
    </row>
    <row r="128" spans="1:17" x14ac:dyDescent="0.3">
      <c r="A128" s="96">
        <v>19</v>
      </c>
      <c r="B128" s="84" t="s">
        <v>205</v>
      </c>
      <c r="C128" s="81" t="s">
        <v>35</v>
      </c>
      <c r="D128" s="12" t="s">
        <v>36</v>
      </c>
      <c r="E128" s="12">
        <v>50</v>
      </c>
      <c r="F128" s="32"/>
      <c r="G128" s="13"/>
      <c r="H128" s="81" t="s">
        <v>37</v>
      </c>
      <c r="I128" s="81"/>
      <c r="J128" s="81"/>
      <c r="K128" s="59"/>
      <c r="L128" s="81"/>
      <c r="M128" s="81"/>
      <c r="N128" s="81">
        <v>10</v>
      </c>
      <c r="O128" s="87">
        <f>SUM(I128:N134)</f>
        <v>10</v>
      </c>
      <c r="P128" s="90"/>
      <c r="Q128" s="93">
        <f>O128*P128</f>
        <v>0</v>
      </c>
    </row>
    <row r="129" spans="1:17" x14ac:dyDescent="0.3">
      <c r="A129" s="97"/>
      <c r="B129" s="85"/>
      <c r="C129" s="82"/>
      <c r="D129" s="16" t="s">
        <v>23</v>
      </c>
      <c r="E129" s="16" t="s">
        <v>38</v>
      </c>
      <c r="F129" s="62"/>
      <c r="G129" s="62"/>
      <c r="H129" s="82"/>
      <c r="I129" s="82"/>
      <c r="J129" s="82"/>
      <c r="K129" s="60"/>
      <c r="L129" s="82"/>
      <c r="M129" s="82"/>
      <c r="N129" s="82"/>
      <c r="O129" s="88"/>
      <c r="P129" s="91"/>
      <c r="Q129" s="94"/>
    </row>
    <row r="130" spans="1:17" x14ac:dyDescent="0.3">
      <c r="A130" s="97"/>
      <c r="B130" s="85"/>
      <c r="C130" s="82"/>
      <c r="D130" s="16" t="s">
        <v>67</v>
      </c>
      <c r="E130" s="16" t="s">
        <v>117</v>
      </c>
      <c r="F130" s="62"/>
      <c r="G130" s="62"/>
      <c r="H130" s="82"/>
      <c r="I130" s="82"/>
      <c r="J130" s="82"/>
      <c r="K130" s="60"/>
      <c r="L130" s="82"/>
      <c r="M130" s="82"/>
      <c r="N130" s="82"/>
      <c r="O130" s="88"/>
      <c r="P130" s="91"/>
      <c r="Q130" s="94"/>
    </row>
    <row r="131" spans="1:17" x14ac:dyDescent="0.3">
      <c r="A131" s="97"/>
      <c r="B131" s="85"/>
      <c r="C131" s="82"/>
      <c r="D131" s="16" t="s">
        <v>40</v>
      </c>
      <c r="E131" s="16" t="s">
        <v>118</v>
      </c>
      <c r="F131" s="62" t="s">
        <v>42</v>
      </c>
      <c r="G131" s="62"/>
      <c r="H131" s="82"/>
      <c r="I131" s="82"/>
      <c r="J131" s="82"/>
      <c r="K131" s="60"/>
      <c r="L131" s="82"/>
      <c r="M131" s="82"/>
      <c r="N131" s="82"/>
      <c r="O131" s="88"/>
      <c r="P131" s="91"/>
      <c r="Q131" s="94"/>
    </row>
    <row r="132" spans="1:17" ht="25.5" x14ac:dyDescent="0.3">
      <c r="A132" s="97"/>
      <c r="B132" s="85"/>
      <c r="C132" s="82"/>
      <c r="D132" s="16" t="s">
        <v>43</v>
      </c>
      <c r="E132" s="16" t="s">
        <v>119</v>
      </c>
      <c r="F132" s="62" t="s">
        <v>42</v>
      </c>
      <c r="G132" s="62"/>
      <c r="H132" s="82"/>
      <c r="I132" s="82"/>
      <c r="J132" s="82"/>
      <c r="K132" s="60"/>
      <c r="L132" s="82"/>
      <c r="M132" s="82"/>
      <c r="N132" s="82"/>
      <c r="O132" s="88"/>
      <c r="P132" s="91"/>
      <c r="Q132" s="94"/>
    </row>
    <row r="133" spans="1:17" ht="25.5" x14ac:dyDescent="0.3">
      <c r="A133" s="97"/>
      <c r="B133" s="85"/>
      <c r="C133" s="82"/>
      <c r="D133" s="63" t="s">
        <v>45</v>
      </c>
      <c r="E133" s="16" t="s">
        <v>120</v>
      </c>
      <c r="F133" s="62" t="s">
        <v>42</v>
      </c>
      <c r="G133" s="62"/>
      <c r="H133" s="82"/>
      <c r="I133" s="82"/>
      <c r="J133" s="82"/>
      <c r="K133" s="60"/>
      <c r="L133" s="82"/>
      <c r="M133" s="82"/>
      <c r="N133" s="82"/>
      <c r="O133" s="88"/>
      <c r="P133" s="91"/>
      <c r="Q133" s="94"/>
    </row>
    <row r="134" spans="1:17" ht="33.75" customHeight="1" x14ac:dyDescent="0.3">
      <c r="A134" s="98"/>
      <c r="B134" s="86"/>
      <c r="C134" s="83"/>
      <c r="D134" s="63" t="s">
        <v>45</v>
      </c>
      <c r="E134" s="16" t="s">
        <v>46</v>
      </c>
      <c r="F134" s="62" t="s">
        <v>42</v>
      </c>
      <c r="G134" s="62"/>
      <c r="H134" s="83"/>
      <c r="I134" s="83"/>
      <c r="J134" s="83"/>
      <c r="K134" s="61"/>
      <c r="L134" s="83"/>
      <c r="M134" s="83"/>
      <c r="N134" s="83"/>
      <c r="O134" s="89"/>
      <c r="P134" s="92"/>
      <c r="Q134" s="95"/>
    </row>
    <row r="135" spans="1:17" x14ac:dyDescent="0.3">
      <c r="A135" s="96">
        <v>20</v>
      </c>
      <c r="B135" s="84" t="s">
        <v>206</v>
      </c>
      <c r="C135" s="81" t="s">
        <v>35</v>
      </c>
      <c r="D135" s="12" t="s">
        <v>36</v>
      </c>
      <c r="E135" s="12">
        <v>50</v>
      </c>
      <c r="F135" s="13"/>
      <c r="G135" s="13"/>
      <c r="H135" s="81" t="s">
        <v>37</v>
      </c>
      <c r="I135" s="81"/>
      <c r="J135" s="81"/>
      <c r="K135" s="59"/>
      <c r="L135" s="81"/>
      <c r="M135" s="81"/>
      <c r="N135" s="81">
        <v>5</v>
      </c>
      <c r="O135" s="87">
        <f>SUM(I135:N139)</f>
        <v>5</v>
      </c>
      <c r="P135" s="90"/>
      <c r="Q135" s="93">
        <f>O135*P135</f>
        <v>0</v>
      </c>
    </row>
    <row r="136" spans="1:17" x14ac:dyDescent="0.3">
      <c r="A136" s="97"/>
      <c r="B136" s="85"/>
      <c r="C136" s="82"/>
      <c r="D136" s="16" t="s">
        <v>23</v>
      </c>
      <c r="E136" s="16" t="s">
        <v>38</v>
      </c>
      <c r="F136" s="62"/>
      <c r="G136" s="62"/>
      <c r="H136" s="82"/>
      <c r="I136" s="82"/>
      <c r="J136" s="82"/>
      <c r="K136" s="60"/>
      <c r="L136" s="82"/>
      <c r="M136" s="82"/>
      <c r="N136" s="82"/>
      <c r="O136" s="88"/>
      <c r="P136" s="91"/>
      <c r="Q136" s="94"/>
    </row>
    <row r="137" spans="1:17" x14ac:dyDescent="0.3">
      <c r="A137" s="97"/>
      <c r="B137" s="85"/>
      <c r="C137" s="82"/>
      <c r="D137" s="16" t="s">
        <v>40</v>
      </c>
      <c r="E137" s="16" t="s">
        <v>41</v>
      </c>
      <c r="F137" s="62" t="s">
        <v>42</v>
      </c>
      <c r="G137" s="62"/>
      <c r="H137" s="82"/>
      <c r="I137" s="82"/>
      <c r="J137" s="82"/>
      <c r="K137" s="60"/>
      <c r="L137" s="82"/>
      <c r="M137" s="82"/>
      <c r="N137" s="82"/>
      <c r="O137" s="88"/>
      <c r="P137" s="91"/>
      <c r="Q137" s="94"/>
    </row>
    <row r="138" spans="1:17" ht="25.5" x14ac:dyDescent="0.3">
      <c r="A138" s="97"/>
      <c r="B138" s="85"/>
      <c r="C138" s="82"/>
      <c r="D138" s="16" t="s">
        <v>43</v>
      </c>
      <c r="E138" s="16" t="s">
        <v>44</v>
      </c>
      <c r="F138" s="62" t="s">
        <v>42</v>
      </c>
      <c r="G138" s="62"/>
      <c r="H138" s="82"/>
      <c r="I138" s="82"/>
      <c r="J138" s="82"/>
      <c r="K138" s="60"/>
      <c r="L138" s="82"/>
      <c r="M138" s="82"/>
      <c r="N138" s="82"/>
      <c r="O138" s="88"/>
      <c r="P138" s="91"/>
      <c r="Q138" s="94"/>
    </row>
    <row r="139" spans="1:17" ht="30" customHeight="1" x14ac:dyDescent="0.3">
      <c r="A139" s="98"/>
      <c r="B139" s="86"/>
      <c r="C139" s="83"/>
      <c r="D139" s="63" t="s">
        <v>45</v>
      </c>
      <c r="E139" s="16" t="s">
        <v>46</v>
      </c>
      <c r="F139" s="62" t="s">
        <v>42</v>
      </c>
      <c r="G139" s="62"/>
      <c r="H139" s="83"/>
      <c r="I139" s="83"/>
      <c r="J139" s="83"/>
      <c r="K139" s="61"/>
      <c r="L139" s="83"/>
      <c r="M139" s="83"/>
      <c r="N139" s="83"/>
      <c r="O139" s="89"/>
      <c r="P139" s="92"/>
      <c r="Q139" s="95"/>
    </row>
    <row r="140" spans="1:17" x14ac:dyDescent="0.3">
      <c r="A140" s="96">
        <v>21</v>
      </c>
      <c r="B140" s="84" t="s">
        <v>207</v>
      </c>
      <c r="C140" s="81" t="s">
        <v>35</v>
      </c>
      <c r="D140" s="12" t="s">
        <v>36</v>
      </c>
      <c r="E140" s="12">
        <v>32</v>
      </c>
      <c r="F140" s="13"/>
      <c r="G140" s="13"/>
      <c r="H140" s="81" t="s">
        <v>37</v>
      </c>
      <c r="I140" s="81"/>
      <c r="J140" s="81"/>
      <c r="K140" s="59"/>
      <c r="L140" s="81"/>
      <c r="M140" s="81"/>
      <c r="N140" s="81">
        <v>5</v>
      </c>
      <c r="O140" s="87">
        <f>SUM(I140:N146)</f>
        <v>5</v>
      </c>
      <c r="P140" s="90"/>
      <c r="Q140" s="93">
        <f>O140*P140</f>
        <v>0</v>
      </c>
    </row>
    <row r="141" spans="1:17" x14ac:dyDescent="0.3">
      <c r="A141" s="97"/>
      <c r="B141" s="85"/>
      <c r="C141" s="82"/>
      <c r="D141" s="16" t="s">
        <v>23</v>
      </c>
      <c r="E141" s="16" t="s">
        <v>49</v>
      </c>
      <c r="F141" s="62"/>
      <c r="G141" s="62"/>
      <c r="H141" s="82"/>
      <c r="I141" s="82"/>
      <c r="J141" s="82"/>
      <c r="K141" s="60"/>
      <c r="L141" s="82"/>
      <c r="M141" s="82"/>
      <c r="N141" s="82"/>
      <c r="O141" s="88"/>
      <c r="P141" s="91"/>
      <c r="Q141" s="94"/>
    </row>
    <row r="142" spans="1:17" x14ac:dyDescent="0.3">
      <c r="A142" s="97"/>
      <c r="B142" s="85"/>
      <c r="C142" s="82"/>
      <c r="D142" s="16" t="s">
        <v>50</v>
      </c>
      <c r="E142" s="17" t="s">
        <v>184</v>
      </c>
      <c r="F142" s="62"/>
      <c r="G142" s="62"/>
      <c r="H142" s="82"/>
      <c r="I142" s="82"/>
      <c r="J142" s="82"/>
      <c r="K142" s="60"/>
      <c r="L142" s="82"/>
      <c r="M142" s="82"/>
      <c r="N142" s="82"/>
      <c r="O142" s="88"/>
      <c r="P142" s="91"/>
      <c r="Q142" s="94"/>
    </row>
    <row r="143" spans="1:17" x14ac:dyDescent="0.3">
      <c r="A143" s="97"/>
      <c r="B143" s="85"/>
      <c r="C143" s="82"/>
      <c r="D143" s="16" t="s">
        <v>52</v>
      </c>
      <c r="E143" s="16" t="s">
        <v>53</v>
      </c>
      <c r="F143" s="62"/>
      <c r="G143" s="62"/>
      <c r="H143" s="82"/>
      <c r="I143" s="82"/>
      <c r="J143" s="82"/>
      <c r="K143" s="60"/>
      <c r="L143" s="82"/>
      <c r="M143" s="82"/>
      <c r="N143" s="82"/>
      <c r="O143" s="88"/>
      <c r="P143" s="91"/>
      <c r="Q143" s="94"/>
    </row>
    <row r="144" spans="1:17" x14ac:dyDescent="0.3">
      <c r="A144" s="97"/>
      <c r="B144" s="85"/>
      <c r="C144" s="82"/>
      <c r="D144" s="16" t="s">
        <v>40</v>
      </c>
      <c r="E144" s="16" t="s">
        <v>41</v>
      </c>
      <c r="F144" s="62" t="s">
        <v>42</v>
      </c>
      <c r="G144" s="62"/>
      <c r="H144" s="82"/>
      <c r="I144" s="82"/>
      <c r="J144" s="82"/>
      <c r="K144" s="60"/>
      <c r="L144" s="82"/>
      <c r="M144" s="82"/>
      <c r="N144" s="82"/>
      <c r="O144" s="88"/>
      <c r="P144" s="91"/>
      <c r="Q144" s="94"/>
    </row>
    <row r="145" spans="1:17" ht="25.5" x14ac:dyDescent="0.3">
      <c r="A145" s="97"/>
      <c r="B145" s="85"/>
      <c r="C145" s="82"/>
      <c r="D145" s="16" t="s">
        <v>43</v>
      </c>
      <c r="E145" s="16" t="s">
        <v>44</v>
      </c>
      <c r="F145" s="62" t="s">
        <v>42</v>
      </c>
      <c r="G145" s="62"/>
      <c r="H145" s="82"/>
      <c r="I145" s="82"/>
      <c r="J145" s="82"/>
      <c r="K145" s="60"/>
      <c r="L145" s="82"/>
      <c r="M145" s="82"/>
      <c r="N145" s="82"/>
      <c r="O145" s="88"/>
      <c r="P145" s="91"/>
      <c r="Q145" s="94"/>
    </row>
    <row r="146" spans="1:17" ht="28.5" customHeight="1" x14ac:dyDescent="0.3">
      <c r="A146" s="98"/>
      <c r="B146" s="86"/>
      <c r="C146" s="83"/>
      <c r="D146" s="63" t="s">
        <v>45</v>
      </c>
      <c r="E146" s="16" t="s">
        <v>46</v>
      </c>
      <c r="F146" s="62" t="s">
        <v>42</v>
      </c>
      <c r="G146" s="62"/>
      <c r="H146" s="83"/>
      <c r="I146" s="83"/>
      <c r="J146" s="83"/>
      <c r="K146" s="61"/>
      <c r="L146" s="83"/>
      <c r="M146" s="83"/>
      <c r="N146" s="83"/>
      <c r="O146" s="89"/>
      <c r="P146" s="92"/>
      <c r="Q146" s="95"/>
    </row>
    <row r="147" spans="1:17" x14ac:dyDescent="0.3">
      <c r="A147" s="96">
        <v>22</v>
      </c>
      <c r="B147" s="84" t="s">
        <v>64</v>
      </c>
      <c r="C147" s="81" t="s">
        <v>65</v>
      </c>
      <c r="D147" s="15" t="s">
        <v>66</v>
      </c>
      <c r="E147" s="19" t="s">
        <v>38</v>
      </c>
      <c r="F147" s="10"/>
      <c r="G147" s="10"/>
      <c r="H147" s="81" t="s">
        <v>37</v>
      </c>
      <c r="I147" s="81">
        <v>8</v>
      </c>
      <c r="J147" s="81">
        <v>4</v>
      </c>
      <c r="K147" s="81">
        <v>4</v>
      </c>
      <c r="L147" s="81">
        <v>5</v>
      </c>
      <c r="M147" s="81">
        <v>5</v>
      </c>
      <c r="N147" s="81">
        <v>5</v>
      </c>
      <c r="O147" s="87">
        <f>SUM(I147:N151)</f>
        <v>31</v>
      </c>
      <c r="P147" s="90"/>
      <c r="Q147" s="99">
        <f>P147*O147</f>
        <v>0</v>
      </c>
    </row>
    <row r="148" spans="1:17" x14ac:dyDescent="0.3">
      <c r="A148" s="97"/>
      <c r="B148" s="85"/>
      <c r="C148" s="82"/>
      <c r="D148" s="15" t="s">
        <v>67</v>
      </c>
      <c r="E148" s="19" t="s">
        <v>68</v>
      </c>
      <c r="F148" s="10"/>
      <c r="G148" s="10"/>
      <c r="H148" s="82"/>
      <c r="I148" s="82"/>
      <c r="J148" s="82"/>
      <c r="K148" s="82"/>
      <c r="L148" s="82"/>
      <c r="M148" s="82"/>
      <c r="N148" s="82"/>
      <c r="O148" s="88"/>
      <c r="P148" s="91"/>
      <c r="Q148" s="99"/>
    </row>
    <row r="149" spans="1:17" ht="25.5" x14ac:dyDescent="0.3">
      <c r="A149" s="97"/>
      <c r="B149" s="85"/>
      <c r="C149" s="82"/>
      <c r="D149" s="15" t="s">
        <v>69</v>
      </c>
      <c r="E149" s="19" t="s">
        <v>70</v>
      </c>
      <c r="F149" s="10"/>
      <c r="G149" s="10"/>
      <c r="H149" s="82"/>
      <c r="I149" s="82"/>
      <c r="J149" s="82"/>
      <c r="K149" s="82"/>
      <c r="L149" s="82"/>
      <c r="M149" s="82"/>
      <c r="N149" s="82"/>
      <c r="O149" s="88"/>
      <c r="P149" s="91"/>
      <c r="Q149" s="99"/>
    </row>
    <row r="150" spans="1:17" x14ac:dyDescent="0.3">
      <c r="A150" s="97"/>
      <c r="B150" s="85"/>
      <c r="C150" s="82"/>
      <c r="D150" s="15" t="s">
        <v>71</v>
      </c>
      <c r="E150" s="19" t="s">
        <v>72</v>
      </c>
      <c r="F150" s="10"/>
      <c r="G150" s="10"/>
      <c r="H150" s="82"/>
      <c r="I150" s="82"/>
      <c r="J150" s="82"/>
      <c r="K150" s="82"/>
      <c r="L150" s="82"/>
      <c r="M150" s="82"/>
      <c r="N150" s="82"/>
      <c r="O150" s="88"/>
      <c r="P150" s="91"/>
      <c r="Q150" s="99"/>
    </row>
    <row r="151" spans="1:17" x14ac:dyDescent="0.3">
      <c r="A151" s="98"/>
      <c r="B151" s="86"/>
      <c r="C151" s="83"/>
      <c r="D151" s="15" t="s">
        <v>73</v>
      </c>
      <c r="E151" s="11" t="s">
        <v>74</v>
      </c>
      <c r="F151" s="20" t="s">
        <v>75</v>
      </c>
      <c r="G151" s="20"/>
      <c r="H151" s="83"/>
      <c r="I151" s="83"/>
      <c r="J151" s="83"/>
      <c r="K151" s="83"/>
      <c r="L151" s="83"/>
      <c r="M151" s="83"/>
      <c r="N151" s="83"/>
      <c r="O151" s="89"/>
      <c r="P151" s="92"/>
      <c r="Q151" s="99"/>
    </row>
    <row r="152" spans="1:17" x14ac:dyDescent="0.3">
      <c r="A152" s="96">
        <v>23</v>
      </c>
      <c r="B152" s="100" t="s">
        <v>131</v>
      </c>
      <c r="C152" s="81" t="s">
        <v>65</v>
      </c>
      <c r="D152" s="16" t="s">
        <v>129</v>
      </c>
      <c r="E152" s="15" t="s">
        <v>130</v>
      </c>
      <c r="F152" s="10"/>
      <c r="G152" s="20"/>
      <c r="H152" s="81" t="s">
        <v>37</v>
      </c>
      <c r="I152" s="81">
        <v>10</v>
      </c>
      <c r="J152" s="81"/>
      <c r="K152" s="81"/>
      <c r="L152" s="81"/>
      <c r="M152" s="81"/>
      <c r="N152" s="81">
        <v>20</v>
      </c>
      <c r="O152" s="87">
        <f>SUM(I152:N160)</f>
        <v>30</v>
      </c>
      <c r="P152" s="90"/>
      <c r="Q152" s="93">
        <f>O152*P152</f>
        <v>0</v>
      </c>
    </row>
    <row r="153" spans="1:17" x14ac:dyDescent="0.3">
      <c r="A153" s="97"/>
      <c r="B153" s="101"/>
      <c r="C153" s="82"/>
      <c r="D153" s="16" t="s">
        <v>66</v>
      </c>
      <c r="E153" s="15" t="s">
        <v>38</v>
      </c>
      <c r="F153" s="10"/>
      <c r="G153" s="20"/>
      <c r="H153" s="82"/>
      <c r="I153" s="82"/>
      <c r="J153" s="82"/>
      <c r="K153" s="82"/>
      <c r="L153" s="82"/>
      <c r="M153" s="82"/>
      <c r="N153" s="82"/>
      <c r="O153" s="88"/>
      <c r="P153" s="91"/>
      <c r="Q153" s="94"/>
    </row>
    <row r="154" spans="1:17" x14ac:dyDescent="0.3">
      <c r="A154" s="97"/>
      <c r="B154" s="101"/>
      <c r="C154" s="82"/>
      <c r="D154" s="16" t="s">
        <v>71</v>
      </c>
      <c r="E154" s="11">
        <v>50</v>
      </c>
      <c r="F154" s="10"/>
      <c r="G154" s="20"/>
      <c r="H154" s="82"/>
      <c r="I154" s="82"/>
      <c r="J154" s="82"/>
      <c r="K154" s="82"/>
      <c r="L154" s="82"/>
      <c r="M154" s="82"/>
      <c r="N154" s="82"/>
      <c r="O154" s="88"/>
      <c r="P154" s="91"/>
      <c r="Q154" s="94"/>
    </row>
    <row r="155" spans="1:17" x14ac:dyDescent="0.3">
      <c r="A155" s="97"/>
      <c r="B155" s="101"/>
      <c r="C155" s="82"/>
      <c r="D155" s="16" t="s">
        <v>39</v>
      </c>
      <c r="E155" s="11">
        <v>45</v>
      </c>
      <c r="F155" s="10"/>
      <c r="G155" s="20"/>
      <c r="H155" s="82"/>
      <c r="I155" s="82"/>
      <c r="J155" s="82"/>
      <c r="K155" s="82"/>
      <c r="L155" s="82"/>
      <c r="M155" s="82"/>
      <c r="N155" s="82"/>
      <c r="O155" s="88"/>
      <c r="P155" s="91"/>
      <c r="Q155" s="94"/>
    </row>
    <row r="156" spans="1:17" x14ac:dyDescent="0.3">
      <c r="A156" s="97"/>
      <c r="B156" s="101"/>
      <c r="C156" s="82"/>
      <c r="D156" s="16" t="s">
        <v>77</v>
      </c>
      <c r="E156" s="15" t="s">
        <v>78</v>
      </c>
      <c r="F156" s="10"/>
      <c r="G156" s="20"/>
      <c r="H156" s="82"/>
      <c r="I156" s="82"/>
      <c r="J156" s="82"/>
      <c r="K156" s="82"/>
      <c r="L156" s="82"/>
      <c r="M156" s="82"/>
      <c r="N156" s="82"/>
      <c r="O156" s="88"/>
      <c r="P156" s="91"/>
      <c r="Q156" s="94"/>
    </row>
    <row r="157" spans="1:17" x14ac:dyDescent="0.3">
      <c r="A157" s="97"/>
      <c r="B157" s="101"/>
      <c r="C157" s="82"/>
      <c r="D157" s="16" t="s">
        <v>79</v>
      </c>
      <c r="E157" s="15" t="s">
        <v>80</v>
      </c>
      <c r="F157" s="10" t="s">
        <v>75</v>
      </c>
      <c r="G157" s="20"/>
      <c r="H157" s="82"/>
      <c r="I157" s="82"/>
      <c r="J157" s="82"/>
      <c r="K157" s="82"/>
      <c r="L157" s="82"/>
      <c r="M157" s="82"/>
      <c r="N157" s="82"/>
      <c r="O157" s="88"/>
      <c r="P157" s="91"/>
      <c r="Q157" s="94"/>
    </row>
    <row r="158" spans="1:17" ht="25.5" x14ac:dyDescent="0.3">
      <c r="A158" s="97"/>
      <c r="B158" s="101"/>
      <c r="C158" s="82"/>
      <c r="D158" s="15" t="s">
        <v>81</v>
      </c>
      <c r="E158" s="15" t="s">
        <v>82</v>
      </c>
      <c r="F158" s="10" t="s">
        <v>42</v>
      </c>
      <c r="G158" s="20"/>
      <c r="H158" s="82"/>
      <c r="I158" s="82"/>
      <c r="J158" s="82"/>
      <c r="K158" s="82"/>
      <c r="L158" s="82"/>
      <c r="M158" s="82"/>
      <c r="N158" s="82"/>
      <c r="O158" s="88"/>
      <c r="P158" s="91"/>
      <c r="Q158" s="94"/>
    </row>
    <row r="159" spans="1:17" x14ac:dyDescent="0.3">
      <c r="A159" s="97"/>
      <c r="B159" s="101"/>
      <c r="C159" s="82"/>
      <c r="D159" s="16" t="s">
        <v>83</v>
      </c>
      <c r="E159" s="15" t="s">
        <v>84</v>
      </c>
      <c r="F159" s="10" t="s">
        <v>42</v>
      </c>
      <c r="G159" s="20"/>
      <c r="H159" s="82"/>
      <c r="I159" s="82"/>
      <c r="J159" s="82"/>
      <c r="K159" s="82"/>
      <c r="L159" s="82"/>
      <c r="M159" s="82"/>
      <c r="N159" s="82"/>
      <c r="O159" s="88"/>
      <c r="P159" s="91"/>
      <c r="Q159" s="94"/>
    </row>
    <row r="160" spans="1:17" ht="63.75" x14ac:dyDescent="0.3">
      <c r="A160" s="97"/>
      <c r="B160" s="101"/>
      <c r="C160" s="82"/>
      <c r="D160" s="16" t="s">
        <v>85</v>
      </c>
      <c r="E160" s="15" t="s">
        <v>86</v>
      </c>
      <c r="F160" s="10"/>
      <c r="G160" s="20"/>
      <c r="H160" s="83"/>
      <c r="I160" s="83"/>
      <c r="J160" s="83"/>
      <c r="K160" s="83"/>
      <c r="L160" s="83"/>
      <c r="M160" s="83"/>
      <c r="N160" s="83"/>
      <c r="O160" s="89"/>
      <c r="P160" s="92"/>
      <c r="Q160" s="95"/>
    </row>
    <row r="161" spans="1:17" x14ac:dyDescent="0.3">
      <c r="A161" s="96">
        <v>24</v>
      </c>
      <c r="B161" s="100" t="s">
        <v>128</v>
      </c>
      <c r="C161" s="81" t="s">
        <v>65</v>
      </c>
      <c r="D161" s="16" t="s">
        <v>129</v>
      </c>
      <c r="E161" s="15" t="s">
        <v>130</v>
      </c>
      <c r="F161" s="10"/>
      <c r="G161" s="20"/>
      <c r="H161" s="81" t="s">
        <v>37</v>
      </c>
      <c r="I161" s="81">
        <v>25</v>
      </c>
      <c r="J161" s="81"/>
      <c r="K161" s="81"/>
      <c r="L161" s="81"/>
      <c r="M161" s="81"/>
      <c r="N161" s="81">
        <v>20</v>
      </c>
      <c r="O161" s="87">
        <f>SUM(I161:N169)</f>
        <v>45</v>
      </c>
      <c r="P161" s="90"/>
      <c r="Q161" s="93">
        <f>O161*P161</f>
        <v>0</v>
      </c>
    </row>
    <row r="162" spans="1:17" x14ac:dyDescent="0.3">
      <c r="A162" s="97"/>
      <c r="B162" s="101"/>
      <c r="C162" s="82"/>
      <c r="D162" s="16" t="s">
        <v>66</v>
      </c>
      <c r="E162" s="15" t="s">
        <v>38</v>
      </c>
      <c r="F162" s="10"/>
      <c r="G162" s="20"/>
      <c r="H162" s="82"/>
      <c r="I162" s="82"/>
      <c r="J162" s="82"/>
      <c r="K162" s="82"/>
      <c r="L162" s="82"/>
      <c r="M162" s="82"/>
      <c r="N162" s="82"/>
      <c r="O162" s="88"/>
      <c r="P162" s="91"/>
      <c r="Q162" s="94"/>
    </row>
    <row r="163" spans="1:17" x14ac:dyDescent="0.3">
      <c r="A163" s="97"/>
      <c r="B163" s="101"/>
      <c r="C163" s="82"/>
      <c r="D163" s="16" t="s">
        <v>71</v>
      </c>
      <c r="E163" s="11">
        <v>50</v>
      </c>
      <c r="F163" s="10"/>
      <c r="G163" s="20"/>
      <c r="H163" s="82"/>
      <c r="I163" s="82"/>
      <c r="J163" s="82"/>
      <c r="K163" s="82"/>
      <c r="L163" s="82"/>
      <c r="M163" s="82"/>
      <c r="N163" s="82"/>
      <c r="O163" s="88"/>
      <c r="P163" s="91"/>
      <c r="Q163" s="94"/>
    </row>
    <row r="164" spans="1:17" x14ac:dyDescent="0.3">
      <c r="A164" s="97"/>
      <c r="B164" s="101"/>
      <c r="C164" s="82"/>
      <c r="D164" s="16" t="s">
        <v>39</v>
      </c>
      <c r="E164" s="11">
        <v>90</v>
      </c>
      <c r="F164" s="10"/>
      <c r="G164" s="20"/>
      <c r="H164" s="82"/>
      <c r="I164" s="82"/>
      <c r="J164" s="82"/>
      <c r="K164" s="82"/>
      <c r="L164" s="82"/>
      <c r="M164" s="82"/>
      <c r="N164" s="82"/>
      <c r="O164" s="88"/>
      <c r="P164" s="91"/>
      <c r="Q164" s="94"/>
    </row>
    <row r="165" spans="1:17" x14ac:dyDescent="0.3">
      <c r="A165" s="97"/>
      <c r="B165" s="101"/>
      <c r="C165" s="82"/>
      <c r="D165" s="16" t="s">
        <v>77</v>
      </c>
      <c r="E165" s="15" t="s">
        <v>78</v>
      </c>
      <c r="F165" s="10"/>
      <c r="G165" s="20"/>
      <c r="H165" s="82"/>
      <c r="I165" s="82"/>
      <c r="J165" s="82"/>
      <c r="K165" s="82"/>
      <c r="L165" s="82"/>
      <c r="M165" s="82"/>
      <c r="N165" s="82"/>
      <c r="O165" s="88"/>
      <c r="P165" s="91"/>
      <c r="Q165" s="94"/>
    </row>
    <row r="166" spans="1:17" x14ac:dyDescent="0.3">
      <c r="A166" s="97"/>
      <c r="B166" s="101"/>
      <c r="C166" s="82"/>
      <c r="D166" s="16" t="s">
        <v>79</v>
      </c>
      <c r="E166" s="15" t="s">
        <v>80</v>
      </c>
      <c r="F166" s="10" t="s">
        <v>75</v>
      </c>
      <c r="G166" s="20"/>
      <c r="H166" s="82"/>
      <c r="I166" s="82"/>
      <c r="J166" s="82"/>
      <c r="K166" s="82"/>
      <c r="L166" s="82"/>
      <c r="M166" s="82"/>
      <c r="N166" s="82"/>
      <c r="O166" s="88"/>
      <c r="P166" s="91"/>
      <c r="Q166" s="94"/>
    </row>
    <row r="167" spans="1:17" ht="25.5" x14ac:dyDescent="0.3">
      <c r="A167" s="97"/>
      <c r="B167" s="101"/>
      <c r="C167" s="82"/>
      <c r="D167" s="15" t="s">
        <v>81</v>
      </c>
      <c r="E167" s="15" t="s">
        <v>82</v>
      </c>
      <c r="F167" s="10" t="s">
        <v>42</v>
      </c>
      <c r="G167" s="20"/>
      <c r="H167" s="82"/>
      <c r="I167" s="82"/>
      <c r="J167" s="82"/>
      <c r="K167" s="82"/>
      <c r="L167" s="82"/>
      <c r="M167" s="82"/>
      <c r="N167" s="82"/>
      <c r="O167" s="88"/>
      <c r="P167" s="91"/>
      <c r="Q167" s="94"/>
    </row>
    <row r="168" spans="1:17" x14ac:dyDescent="0.3">
      <c r="A168" s="97"/>
      <c r="B168" s="101"/>
      <c r="C168" s="82"/>
      <c r="D168" s="16" t="s">
        <v>83</v>
      </c>
      <c r="E168" s="15" t="s">
        <v>84</v>
      </c>
      <c r="F168" s="10" t="s">
        <v>42</v>
      </c>
      <c r="G168" s="20"/>
      <c r="H168" s="82"/>
      <c r="I168" s="82"/>
      <c r="J168" s="82"/>
      <c r="K168" s="82"/>
      <c r="L168" s="82"/>
      <c r="M168" s="82"/>
      <c r="N168" s="82"/>
      <c r="O168" s="88"/>
      <c r="P168" s="91"/>
      <c r="Q168" s="94"/>
    </row>
    <row r="169" spans="1:17" ht="63.75" x14ac:dyDescent="0.3">
      <c r="A169" s="97"/>
      <c r="B169" s="101"/>
      <c r="C169" s="82"/>
      <c r="D169" s="16" t="s">
        <v>85</v>
      </c>
      <c r="E169" s="15" t="s">
        <v>86</v>
      </c>
      <c r="F169" s="10"/>
      <c r="G169" s="20"/>
      <c r="H169" s="83"/>
      <c r="I169" s="83"/>
      <c r="J169" s="83"/>
      <c r="K169" s="83"/>
      <c r="L169" s="83"/>
      <c r="M169" s="83"/>
      <c r="N169" s="83"/>
      <c r="O169" s="89"/>
      <c r="P169" s="92"/>
      <c r="Q169" s="95"/>
    </row>
    <row r="170" spans="1:17" x14ac:dyDescent="0.3">
      <c r="A170" s="96">
        <v>25</v>
      </c>
      <c r="B170" s="100" t="s">
        <v>76</v>
      </c>
      <c r="C170" s="81" t="s">
        <v>65</v>
      </c>
      <c r="D170" s="16" t="s">
        <v>66</v>
      </c>
      <c r="E170" s="15" t="s">
        <v>38</v>
      </c>
      <c r="F170" s="10"/>
      <c r="G170" s="20"/>
      <c r="H170" s="81" t="s">
        <v>37</v>
      </c>
      <c r="I170" s="81">
        <v>10</v>
      </c>
      <c r="J170" s="81"/>
      <c r="K170" s="81"/>
      <c r="L170" s="81"/>
      <c r="M170" s="81"/>
      <c r="N170" s="81">
        <v>20</v>
      </c>
      <c r="O170" s="87">
        <f>SUM(I170:N177)</f>
        <v>30</v>
      </c>
      <c r="P170" s="90"/>
      <c r="Q170" s="93">
        <f>O170*P170</f>
        <v>0</v>
      </c>
    </row>
    <row r="171" spans="1:17" x14ac:dyDescent="0.3">
      <c r="A171" s="97"/>
      <c r="B171" s="101"/>
      <c r="C171" s="82"/>
      <c r="D171" s="16" t="s">
        <v>71</v>
      </c>
      <c r="E171" s="11">
        <v>50</v>
      </c>
      <c r="F171" s="10"/>
      <c r="G171" s="20"/>
      <c r="H171" s="82"/>
      <c r="I171" s="82"/>
      <c r="J171" s="82"/>
      <c r="K171" s="82"/>
      <c r="L171" s="82"/>
      <c r="M171" s="82"/>
      <c r="N171" s="82"/>
      <c r="O171" s="88"/>
      <c r="P171" s="91"/>
      <c r="Q171" s="94"/>
    </row>
    <row r="172" spans="1:17" x14ac:dyDescent="0.3">
      <c r="A172" s="97"/>
      <c r="B172" s="101"/>
      <c r="C172" s="82"/>
      <c r="D172" s="16" t="s">
        <v>57</v>
      </c>
      <c r="E172" s="11">
        <v>2000</v>
      </c>
      <c r="F172" s="10"/>
      <c r="G172" s="20"/>
      <c r="H172" s="82"/>
      <c r="I172" s="82"/>
      <c r="J172" s="82"/>
      <c r="K172" s="82"/>
      <c r="L172" s="82"/>
      <c r="M172" s="82"/>
      <c r="N172" s="82"/>
      <c r="O172" s="88"/>
      <c r="P172" s="91"/>
      <c r="Q172" s="94"/>
    </row>
    <row r="173" spans="1:17" x14ac:dyDescent="0.3">
      <c r="A173" s="97"/>
      <c r="B173" s="101"/>
      <c r="C173" s="82"/>
      <c r="D173" s="16" t="s">
        <v>77</v>
      </c>
      <c r="E173" s="15" t="s">
        <v>78</v>
      </c>
      <c r="F173" s="10"/>
      <c r="G173" s="20"/>
      <c r="H173" s="82"/>
      <c r="I173" s="82"/>
      <c r="J173" s="82"/>
      <c r="K173" s="82"/>
      <c r="L173" s="82"/>
      <c r="M173" s="82"/>
      <c r="N173" s="82"/>
      <c r="O173" s="88"/>
      <c r="P173" s="91"/>
      <c r="Q173" s="94"/>
    </row>
    <row r="174" spans="1:17" x14ac:dyDescent="0.3">
      <c r="A174" s="97"/>
      <c r="B174" s="101"/>
      <c r="C174" s="82"/>
      <c r="D174" s="16" t="s">
        <v>79</v>
      </c>
      <c r="E174" s="15" t="s">
        <v>80</v>
      </c>
      <c r="F174" s="10" t="s">
        <v>75</v>
      </c>
      <c r="G174" s="20"/>
      <c r="H174" s="82"/>
      <c r="I174" s="82"/>
      <c r="J174" s="82"/>
      <c r="K174" s="82"/>
      <c r="L174" s="82"/>
      <c r="M174" s="82"/>
      <c r="N174" s="82"/>
      <c r="O174" s="88"/>
      <c r="P174" s="91"/>
      <c r="Q174" s="94"/>
    </row>
    <row r="175" spans="1:17" ht="25.5" x14ac:dyDescent="0.3">
      <c r="A175" s="97"/>
      <c r="B175" s="101"/>
      <c r="C175" s="82"/>
      <c r="D175" s="15" t="s">
        <v>81</v>
      </c>
      <c r="E175" s="15" t="s">
        <v>82</v>
      </c>
      <c r="F175" s="10" t="s">
        <v>42</v>
      </c>
      <c r="G175" s="20"/>
      <c r="H175" s="82"/>
      <c r="I175" s="82"/>
      <c r="J175" s="82"/>
      <c r="K175" s="82"/>
      <c r="L175" s="82"/>
      <c r="M175" s="82"/>
      <c r="N175" s="82"/>
      <c r="O175" s="88"/>
      <c r="P175" s="91"/>
      <c r="Q175" s="94"/>
    </row>
    <row r="176" spans="1:17" x14ac:dyDescent="0.3">
      <c r="A176" s="97"/>
      <c r="B176" s="101"/>
      <c r="C176" s="82"/>
      <c r="D176" s="16" t="s">
        <v>83</v>
      </c>
      <c r="E176" s="15" t="s">
        <v>84</v>
      </c>
      <c r="F176" s="10" t="s">
        <v>42</v>
      </c>
      <c r="G176" s="20"/>
      <c r="H176" s="82"/>
      <c r="I176" s="82"/>
      <c r="J176" s="82"/>
      <c r="K176" s="82"/>
      <c r="L176" s="82"/>
      <c r="M176" s="82"/>
      <c r="N176" s="82"/>
      <c r="O176" s="88"/>
      <c r="P176" s="91"/>
      <c r="Q176" s="94"/>
    </row>
    <row r="177" spans="1:17" ht="63.75" x14ac:dyDescent="0.3">
      <c r="A177" s="97"/>
      <c r="B177" s="101"/>
      <c r="C177" s="82"/>
      <c r="D177" s="16" t="s">
        <v>85</v>
      </c>
      <c r="E177" s="15" t="s">
        <v>86</v>
      </c>
      <c r="F177" s="10"/>
      <c r="G177" s="20"/>
      <c r="H177" s="83"/>
      <c r="I177" s="83"/>
      <c r="J177" s="83"/>
      <c r="K177" s="83"/>
      <c r="L177" s="83"/>
      <c r="M177" s="83"/>
      <c r="N177" s="83"/>
      <c r="O177" s="89"/>
      <c r="P177" s="92"/>
      <c r="Q177" s="95"/>
    </row>
    <row r="178" spans="1:17" x14ac:dyDescent="0.3">
      <c r="A178" s="96">
        <v>26</v>
      </c>
      <c r="B178" s="84" t="s">
        <v>166</v>
      </c>
      <c r="C178" s="81" t="s">
        <v>65</v>
      </c>
      <c r="D178" s="16" t="s">
        <v>66</v>
      </c>
      <c r="E178" s="15" t="s">
        <v>38</v>
      </c>
      <c r="F178" s="10"/>
      <c r="G178" s="20"/>
      <c r="H178" s="81" t="s">
        <v>37</v>
      </c>
      <c r="I178" s="81">
        <v>15</v>
      </c>
      <c r="J178" s="81"/>
      <c r="K178" s="81"/>
      <c r="L178" s="81"/>
      <c r="M178" s="81"/>
      <c r="N178" s="81">
        <v>20</v>
      </c>
      <c r="O178" s="87">
        <f>SUM(I178:N185)</f>
        <v>35</v>
      </c>
      <c r="P178" s="90"/>
      <c r="Q178" s="93">
        <f>O178*P178</f>
        <v>0</v>
      </c>
    </row>
    <row r="179" spans="1:17" x14ac:dyDescent="0.3">
      <c r="A179" s="97"/>
      <c r="B179" s="85"/>
      <c r="C179" s="82"/>
      <c r="D179" s="16" t="s">
        <v>71</v>
      </c>
      <c r="E179" s="11">
        <v>50</v>
      </c>
      <c r="F179" s="10"/>
      <c r="G179" s="20"/>
      <c r="H179" s="82"/>
      <c r="I179" s="82"/>
      <c r="J179" s="82"/>
      <c r="K179" s="82"/>
      <c r="L179" s="82"/>
      <c r="M179" s="82"/>
      <c r="N179" s="82"/>
      <c r="O179" s="88"/>
      <c r="P179" s="91"/>
      <c r="Q179" s="94"/>
    </row>
    <row r="180" spans="1:17" x14ac:dyDescent="0.3">
      <c r="A180" s="97"/>
      <c r="B180" s="85"/>
      <c r="C180" s="82"/>
      <c r="D180" s="16" t="s">
        <v>57</v>
      </c>
      <c r="E180" s="11">
        <v>1000</v>
      </c>
      <c r="F180" s="10"/>
      <c r="G180" s="20"/>
      <c r="H180" s="82"/>
      <c r="I180" s="82"/>
      <c r="J180" s="82"/>
      <c r="K180" s="82"/>
      <c r="L180" s="82"/>
      <c r="M180" s="82"/>
      <c r="N180" s="82"/>
      <c r="O180" s="88"/>
      <c r="P180" s="91"/>
      <c r="Q180" s="94"/>
    </row>
    <row r="181" spans="1:17" x14ac:dyDescent="0.3">
      <c r="A181" s="97"/>
      <c r="B181" s="85"/>
      <c r="C181" s="82"/>
      <c r="D181" s="16" t="s">
        <v>77</v>
      </c>
      <c r="E181" s="15" t="s">
        <v>78</v>
      </c>
      <c r="F181" s="10"/>
      <c r="G181" s="20"/>
      <c r="H181" s="82"/>
      <c r="I181" s="82"/>
      <c r="J181" s="82"/>
      <c r="K181" s="82"/>
      <c r="L181" s="82"/>
      <c r="M181" s="82"/>
      <c r="N181" s="82"/>
      <c r="O181" s="88"/>
      <c r="P181" s="91"/>
      <c r="Q181" s="94"/>
    </row>
    <row r="182" spans="1:17" x14ac:dyDescent="0.3">
      <c r="A182" s="97"/>
      <c r="B182" s="85"/>
      <c r="C182" s="82"/>
      <c r="D182" s="16" t="s">
        <v>79</v>
      </c>
      <c r="E182" s="15" t="s">
        <v>80</v>
      </c>
      <c r="F182" s="10" t="s">
        <v>75</v>
      </c>
      <c r="G182" s="20"/>
      <c r="H182" s="82"/>
      <c r="I182" s="82"/>
      <c r="J182" s="82"/>
      <c r="K182" s="82"/>
      <c r="L182" s="82"/>
      <c r="M182" s="82"/>
      <c r="N182" s="82"/>
      <c r="O182" s="88"/>
      <c r="P182" s="91"/>
      <c r="Q182" s="94"/>
    </row>
    <row r="183" spans="1:17" ht="25.5" x14ac:dyDescent="0.3">
      <c r="A183" s="97"/>
      <c r="B183" s="85"/>
      <c r="C183" s="82"/>
      <c r="D183" s="15" t="s">
        <v>81</v>
      </c>
      <c r="E183" s="15" t="s">
        <v>82</v>
      </c>
      <c r="F183" s="10" t="s">
        <v>42</v>
      </c>
      <c r="G183" s="20"/>
      <c r="H183" s="82"/>
      <c r="I183" s="82"/>
      <c r="J183" s="82"/>
      <c r="K183" s="82"/>
      <c r="L183" s="82"/>
      <c r="M183" s="82"/>
      <c r="N183" s="82"/>
      <c r="O183" s="88"/>
      <c r="P183" s="91"/>
      <c r="Q183" s="94"/>
    </row>
    <row r="184" spans="1:17" x14ac:dyDescent="0.3">
      <c r="A184" s="97"/>
      <c r="B184" s="85"/>
      <c r="C184" s="82"/>
      <c r="D184" s="16" t="s">
        <v>83</v>
      </c>
      <c r="E184" s="15" t="s">
        <v>84</v>
      </c>
      <c r="F184" s="10" t="s">
        <v>42</v>
      </c>
      <c r="G184" s="20"/>
      <c r="H184" s="82"/>
      <c r="I184" s="82"/>
      <c r="J184" s="82"/>
      <c r="K184" s="82"/>
      <c r="L184" s="82"/>
      <c r="M184" s="82"/>
      <c r="N184" s="82"/>
      <c r="O184" s="88"/>
      <c r="P184" s="91"/>
      <c r="Q184" s="94"/>
    </row>
    <row r="185" spans="1:17" ht="63.75" x14ac:dyDescent="0.3">
      <c r="A185" s="97"/>
      <c r="B185" s="85"/>
      <c r="C185" s="82"/>
      <c r="D185" s="16" t="s">
        <v>85</v>
      </c>
      <c r="E185" s="15" t="s">
        <v>86</v>
      </c>
      <c r="F185" s="10"/>
      <c r="G185" s="20"/>
      <c r="H185" s="83"/>
      <c r="I185" s="83"/>
      <c r="J185" s="83"/>
      <c r="K185" s="83"/>
      <c r="L185" s="83"/>
      <c r="M185" s="83"/>
      <c r="N185" s="83"/>
      <c r="O185" s="89"/>
      <c r="P185" s="92"/>
      <c r="Q185" s="95"/>
    </row>
    <row r="186" spans="1:17" x14ac:dyDescent="0.3">
      <c r="A186" s="96">
        <v>27</v>
      </c>
      <c r="B186" s="100" t="s">
        <v>212</v>
      </c>
      <c r="C186" s="81" t="s">
        <v>65</v>
      </c>
      <c r="D186" s="16" t="s">
        <v>66</v>
      </c>
      <c r="E186" s="63" t="s">
        <v>38</v>
      </c>
      <c r="F186" s="62"/>
      <c r="G186" s="20"/>
      <c r="H186" s="81" t="s">
        <v>37</v>
      </c>
      <c r="I186" s="81">
        <v>10</v>
      </c>
      <c r="J186" s="81"/>
      <c r="K186" s="81"/>
      <c r="L186" s="81"/>
      <c r="M186" s="81"/>
      <c r="N186" s="81">
        <v>20</v>
      </c>
      <c r="O186" s="87">
        <f>SUM(I186:N193)</f>
        <v>30</v>
      </c>
      <c r="P186" s="90"/>
      <c r="Q186" s="93">
        <f>O186*P186</f>
        <v>0</v>
      </c>
    </row>
    <row r="187" spans="1:17" x14ac:dyDescent="0.3">
      <c r="A187" s="97"/>
      <c r="B187" s="101"/>
      <c r="C187" s="82"/>
      <c r="D187" s="16" t="s">
        <v>71</v>
      </c>
      <c r="E187" s="11">
        <v>110</v>
      </c>
      <c r="F187" s="62"/>
      <c r="G187" s="20"/>
      <c r="H187" s="82"/>
      <c r="I187" s="82"/>
      <c r="J187" s="82"/>
      <c r="K187" s="82"/>
      <c r="L187" s="82"/>
      <c r="M187" s="82"/>
      <c r="N187" s="82"/>
      <c r="O187" s="88"/>
      <c r="P187" s="91"/>
      <c r="Q187" s="94"/>
    </row>
    <row r="188" spans="1:17" x14ac:dyDescent="0.3">
      <c r="A188" s="97"/>
      <c r="B188" s="101"/>
      <c r="C188" s="82"/>
      <c r="D188" s="16" t="s">
        <v>57</v>
      </c>
      <c r="E188" s="11">
        <v>2000</v>
      </c>
      <c r="F188" s="62"/>
      <c r="G188" s="20"/>
      <c r="H188" s="82"/>
      <c r="I188" s="82"/>
      <c r="J188" s="82"/>
      <c r="K188" s="82"/>
      <c r="L188" s="82"/>
      <c r="M188" s="82"/>
      <c r="N188" s="82"/>
      <c r="O188" s="88"/>
      <c r="P188" s="91"/>
      <c r="Q188" s="94"/>
    </row>
    <row r="189" spans="1:17" x14ac:dyDescent="0.3">
      <c r="A189" s="97"/>
      <c r="B189" s="101"/>
      <c r="C189" s="82"/>
      <c r="D189" s="16" t="s">
        <v>77</v>
      </c>
      <c r="E189" s="63" t="s">
        <v>78</v>
      </c>
      <c r="F189" s="62"/>
      <c r="G189" s="20"/>
      <c r="H189" s="82"/>
      <c r="I189" s="82"/>
      <c r="J189" s="82"/>
      <c r="K189" s="82"/>
      <c r="L189" s="82"/>
      <c r="M189" s="82"/>
      <c r="N189" s="82"/>
      <c r="O189" s="88"/>
      <c r="P189" s="91"/>
      <c r="Q189" s="94"/>
    </row>
    <row r="190" spans="1:17" x14ac:dyDescent="0.3">
      <c r="A190" s="97"/>
      <c r="B190" s="101"/>
      <c r="C190" s="82"/>
      <c r="D190" s="16" t="s">
        <v>79</v>
      </c>
      <c r="E190" s="63" t="s">
        <v>80</v>
      </c>
      <c r="F190" s="62" t="s">
        <v>75</v>
      </c>
      <c r="G190" s="20"/>
      <c r="H190" s="82"/>
      <c r="I190" s="82"/>
      <c r="J190" s="82"/>
      <c r="K190" s="82"/>
      <c r="L190" s="82"/>
      <c r="M190" s="82"/>
      <c r="N190" s="82"/>
      <c r="O190" s="88"/>
      <c r="P190" s="91"/>
      <c r="Q190" s="94"/>
    </row>
    <row r="191" spans="1:17" ht="25.5" x14ac:dyDescent="0.3">
      <c r="A191" s="97"/>
      <c r="B191" s="101"/>
      <c r="C191" s="82"/>
      <c r="D191" s="63" t="s">
        <v>81</v>
      </c>
      <c r="E191" s="63" t="s">
        <v>82</v>
      </c>
      <c r="F191" s="62" t="s">
        <v>42</v>
      </c>
      <c r="G191" s="20"/>
      <c r="H191" s="82"/>
      <c r="I191" s="82"/>
      <c r="J191" s="82"/>
      <c r="K191" s="82"/>
      <c r="L191" s="82"/>
      <c r="M191" s="82"/>
      <c r="N191" s="82"/>
      <c r="O191" s="88"/>
      <c r="P191" s="91"/>
      <c r="Q191" s="94"/>
    </row>
    <row r="192" spans="1:17" x14ac:dyDescent="0.3">
      <c r="A192" s="97"/>
      <c r="B192" s="101"/>
      <c r="C192" s="82"/>
      <c r="D192" s="16" t="s">
        <v>83</v>
      </c>
      <c r="E192" s="63" t="s">
        <v>84</v>
      </c>
      <c r="F192" s="62" t="s">
        <v>42</v>
      </c>
      <c r="G192" s="20"/>
      <c r="H192" s="82"/>
      <c r="I192" s="82"/>
      <c r="J192" s="82"/>
      <c r="K192" s="82"/>
      <c r="L192" s="82"/>
      <c r="M192" s="82"/>
      <c r="N192" s="82"/>
      <c r="O192" s="88"/>
      <c r="P192" s="91"/>
      <c r="Q192" s="94"/>
    </row>
    <row r="193" spans="1:17" ht="63.75" x14ac:dyDescent="0.3">
      <c r="A193" s="97"/>
      <c r="B193" s="101"/>
      <c r="C193" s="82"/>
      <c r="D193" s="16" t="s">
        <v>85</v>
      </c>
      <c r="E193" s="63" t="s">
        <v>86</v>
      </c>
      <c r="F193" s="62"/>
      <c r="G193" s="20"/>
      <c r="H193" s="83"/>
      <c r="I193" s="83"/>
      <c r="J193" s="83"/>
      <c r="K193" s="83"/>
      <c r="L193" s="83"/>
      <c r="M193" s="83"/>
      <c r="N193" s="83"/>
      <c r="O193" s="89"/>
      <c r="P193" s="92"/>
      <c r="Q193" s="95"/>
    </row>
    <row r="194" spans="1:17" ht="15" customHeight="1" x14ac:dyDescent="0.3">
      <c r="A194" s="96">
        <v>28</v>
      </c>
      <c r="B194" s="100" t="s">
        <v>208</v>
      </c>
      <c r="C194" s="81" t="s">
        <v>65</v>
      </c>
      <c r="D194" s="16" t="s">
        <v>66</v>
      </c>
      <c r="E194" s="63" t="s">
        <v>38</v>
      </c>
      <c r="F194" s="62"/>
      <c r="G194" s="20"/>
      <c r="H194" s="81" t="s">
        <v>37</v>
      </c>
      <c r="I194" s="81"/>
      <c r="J194" s="81"/>
      <c r="K194" s="81"/>
      <c r="L194" s="81"/>
      <c r="M194" s="81"/>
      <c r="N194" s="81">
        <v>5</v>
      </c>
      <c r="O194" s="87">
        <f>SUM(I194:N201)</f>
        <v>5</v>
      </c>
      <c r="P194" s="90"/>
      <c r="Q194" s="93">
        <f>O194*P194</f>
        <v>0</v>
      </c>
    </row>
    <row r="195" spans="1:17" x14ac:dyDescent="0.3">
      <c r="A195" s="97"/>
      <c r="B195" s="101"/>
      <c r="C195" s="82"/>
      <c r="D195" s="16" t="s">
        <v>71</v>
      </c>
      <c r="E195" s="11">
        <v>110</v>
      </c>
      <c r="F195" s="62"/>
      <c r="G195" s="20"/>
      <c r="H195" s="82"/>
      <c r="I195" s="82"/>
      <c r="J195" s="82"/>
      <c r="K195" s="82"/>
      <c r="L195" s="82"/>
      <c r="M195" s="82"/>
      <c r="N195" s="82"/>
      <c r="O195" s="88"/>
      <c r="P195" s="91"/>
      <c r="Q195" s="94"/>
    </row>
    <row r="196" spans="1:17" x14ac:dyDescent="0.3">
      <c r="A196" s="97"/>
      <c r="B196" s="101"/>
      <c r="C196" s="82"/>
      <c r="D196" s="16" t="s">
        <v>209</v>
      </c>
      <c r="E196" s="11" t="s">
        <v>210</v>
      </c>
      <c r="F196" s="62"/>
      <c r="G196" s="20"/>
      <c r="H196" s="82"/>
      <c r="I196" s="82"/>
      <c r="J196" s="82"/>
      <c r="K196" s="82"/>
      <c r="L196" s="82"/>
      <c r="M196" s="82"/>
      <c r="N196" s="82"/>
      <c r="O196" s="88"/>
      <c r="P196" s="91"/>
      <c r="Q196" s="94"/>
    </row>
    <row r="197" spans="1:17" x14ac:dyDescent="0.3">
      <c r="A197" s="97"/>
      <c r="B197" s="101"/>
      <c r="C197" s="82"/>
      <c r="D197" s="16" t="s">
        <v>77</v>
      </c>
      <c r="E197" s="63" t="s">
        <v>78</v>
      </c>
      <c r="F197" s="62"/>
      <c r="G197" s="20"/>
      <c r="H197" s="82"/>
      <c r="I197" s="82"/>
      <c r="J197" s="82"/>
      <c r="K197" s="82"/>
      <c r="L197" s="82"/>
      <c r="M197" s="82"/>
      <c r="N197" s="82"/>
      <c r="O197" s="88"/>
      <c r="P197" s="91"/>
      <c r="Q197" s="94"/>
    </row>
    <row r="198" spans="1:17" x14ac:dyDescent="0.3">
      <c r="A198" s="97"/>
      <c r="B198" s="101"/>
      <c r="C198" s="82"/>
      <c r="D198" s="16" t="s">
        <v>79</v>
      </c>
      <c r="E198" s="63" t="s">
        <v>80</v>
      </c>
      <c r="F198" s="62" t="s">
        <v>75</v>
      </c>
      <c r="G198" s="20"/>
      <c r="H198" s="82"/>
      <c r="I198" s="82"/>
      <c r="J198" s="82"/>
      <c r="K198" s="82"/>
      <c r="L198" s="82"/>
      <c r="M198" s="82"/>
      <c r="N198" s="82"/>
      <c r="O198" s="88"/>
      <c r="P198" s="91"/>
      <c r="Q198" s="94"/>
    </row>
    <row r="199" spans="1:17" ht="25.5" x14ac:dyDescent="0.3">
      <c r="A199" s="97"/>
      <c r="B199" s="101"/>
      <c r="C199" s="82"/>
      <c r="D199" s="63" t="s">
        <v>81</v>
      </c>
      <c r="E199" s="63" t="s">
        <v>82</v>
      </c>
      <c r="F199" s="62" t="s">
        <v>42</v>
      </c>
      <c r="G199" s="20"/>
      <c r="H199" s="82"/>
      <c r="I199" s="82"/>
      <c r="J199" s="82"/>
      <c r="K199" s="82"/>
      <c r="L199" s="82"/>
      <c r="M199" s="82"/>
      <c r="N199" s="82"/>
      <c r="O199" s="88"/>
      <c r="P199" s="91"/>
      <c r="Q199" s="94"/>
    </row>
    <row r="200" spans="1:17" x14ac:dyDescent="0.3">
      <c r="A200" s="97"/>
      <c r="B200" s="101"/>
      <c r="C200" s="82"/>
      <c r="D200" s="16" t="s">
        <v>83</v>
      </c>
      <c r="E200" s="63" t="s">
        <v>84</v>
      </c>
      <c r="F200" s="62" t="s">
        <v>42</v>
      </c>
      <c r="G200" s="20"/>
      <c r="H200" s="82"/>
      <c r="I200" s="82"/>
      <c r="J200" s="82"/>
      <c r="K200" s="82"/>
      <c r="L200" s="82"/>
      <c r="M200" s="82"/>
      <c r="N200" s="82"/>
      <c r="O200" s="88"/>
      <c r="P200" s="91"/>
      <c r="Q200" s="94"/>
    </row>
    <row r="201" spans="1:17" ht="63.75" x14ac:dyDescent="0.3">
      <c r="A201" s="98"/>
      <c r="B201" s="119"/>
      <c r="C201" s="83"/>
      <c r="D201" s="16" t="s">
        <v>85</v>
      </c>
      <c r="E201" s="63" t="s">
        <v>86</v>
      </c>
      <c r="F201" s="62"/>
      <c r="G201" s="20"/>
      <c r="H201" s="83"/>
      <c r="I201" s="83"/>
      <c r="J201" s="83"/>
      <c r="K201" s="83"/>
      <c r="L201" s="83"/>
      <c r="M201" s="83"/>
      <c r="N201" s="83"/>
      <c r="O201" s="89"/>
      <c r="P201" s="92"/>
      <c r="Q201" s="95"/>
    </row>
    <row r="202" spans="1:17" ht="15" customHeight="1" x14ac:dyDescent="0.3">
      <c r="A202" s="96">
        <v>29</v>
      </c>
      <c r="B202" s="100" t="s">
        <v>216</v>
      </c>
      <c r="C202" s="81" t="s">
        <v>65</v>
      </c>
      <c r="D202" s="16" t="s">
        <v>66</v>
      </c>
      <c r="E202" s="63" t="s">
        <v>38</v>
      </c>
      <c r="F202" s="62"/>
      <c r="G202" s="20"/>
      <c r="H202" s="81" t="s">
        <v>37</v>
      </c>
      <c r="I202" s="81"/>
      <c r="J202" s="81"/>
      <c r="K202" s="81"/>
      <c r="L202" s="81"/>
      <c r="M202" s="81"/>
      <c r="N202" s="81">
        <v>10</v>
      </c>
      <c r="O202" s="87">
        <f>SUM(I202:N209)</f>
        <v>10</v>
      </c>
      <c r="P202" s="90"/>
      <c r="Q202" s="93">
        <f>O202*P202</f>
        <v>0</v>
      </c>
    </row>
    <row r="203" spans="1:17" x14ac:dyDescent="0.3">
      <c r="A203" s="97"/>
      <c r="B203" s="101"/>
      <c r="C203" s="82"/>
      <c r="D203" s="16" t="s">
        <v>71</v>
      </c>
      <c r="E203" s="11">
        <v>110</v>
      </c>
      <c r="F203" s="62"/>
      <c r="G203" s="20"/>
      <c r="H203" s="82"/>
      <c r="I203" s="82"/>
      <c r="J203" s="82"/>
      <c r="K203" s="82"/>
      <c r="L203" s="82"/>
      <c r="M203" s="82"/>
      <c r="N203" s="82"/>
      <c r="O203" s="88"/>
      <c r="P203" s="91"/>
      <c r="Q203" s="94"/>
    </row>
    <row r="204" spans="1:17" x14ac:dyDescent="0.3">
      <c r="A204" s="97"/>
      <c r="B204" s="101"/>
      <c r="C204" s="82"/>
      <c r="D204" s="16" t="s">
        <v>211</v>
      </c>
      <c r="E204" s="11">
        <v>87</v>
      </c>
      <c r="F204" s="62"/>
      <c r="G204" s="20"/>
      <c r="H204" s="82"/>
      <c r="I204" s="82"/>
      <c r="J204" s="82"/>
      <c r="K204" s="82"/>
      <c r="L204" s="82"/>
      <c r="M204" s="82"/>
      <c r="N204" s="82"/>
      <c r="O204" s="88"/>
      <c r="P204" s="91"/>
      <c r="Q204" s="94"/>
    </row>
    <row r="205" spans="1:17" x14ac:dyDescent="0.3">
      <c r="A205" s="97"/>
      <c r="B205" s="101"/>
      <c r="C205" s="82"/>
      <c r="D205" s="16" t="s">
        <v>77</v>
      </c>
      <c r="E205" s="63" t="s">
        <v>78</v>
      </c>
      <c r="F205" s="62"/>
      <c r="G205" s="20"/>
      <c r="H205" s="82"/>
      <c r="I205" s="82"/>
      <c r="J205" s="82"/>
      <c r="K205" s="82"/>
      <c r="L205" s="82"/>
      <c r="M205" s="82"/>
      <c r="N205" s="82"/>
      <c r="O205" s="88"/>
      <c r="P205" s="91"/>
      <c r="Q205" s="94"/>
    </row>
    <row r="206" spans="1:17" x14ac:dyDescent="0.3">
      <c r="A206" s="97"/>
      <c r="B206" s="101"/>
      <c r="C206" s="82"/>
      <c r="D206" s="16" t="s">
        <v>79</v>
      </c>
      <c r="E206" s="63" t="s">
        <v>80</v>
      </c>
      <c r="F206" s="62" t="s">
        <v>75</v>
      </c>
      <c r="G206" s="20"/>
      <c r="H206" s="82"/>
      <c r="I206" s="82"/>
      <c r="J206" s="82"/>
      <c r="K206" s="82"/>
      <c r="L206" s="82"/>
      <c r="M206" s="82"/>
      <c r="N206" s="82"/>
      <c r="O206" s="88"/>
      <c r="P206" s="91"/>
      <c r="Q206" s="94"/>
    </row>
    <row r="207" spans="1:17" ht="25.5" x14ac:dyDescent="0.3">
      <c r="A207" s="97"/>
      <c r="B207" s="101"/>
      <c r="C207" s="82"/>
      <c r="D207" s="63" t="s">
        <v>81</v>
      </c>
      <c r="E207" s="63" t="s">
        <v>82</v>
      </c>
      <c r="F207" s="62" t="s">
        <v>42</v>
      </c>
      <c r="G207" s="20"/>
      <c r="H207" s="82"/>
      <c r="I207" s="82"/>
      <c r="J207" s="82"/>
      <c r="K207" s="82"/>
      <c r="L207" s="82"/>
      <c r="M207" s="82"/>
      <c r="N207" s="82"/>
      <c r="O207" s="88"/>
      <c r="P207" s="91"/>
      <c r="Q207" s="94"/>
    </row>
    <row r="208" spans="1:17" x14ac:dyDescent="0.3">
      <c r="A208" s="97"/>
      <c r="B208" s="101"/>
      <c r="C208" s="82"/>
      <c r="D208" s="16" t="s">
        <v>83</v>
      </c>
      <c r="E208" s="63" t="s">
        <v>84</v>
      </c>
      <c r="F208" s="62" t="s">
        <v>42</v>
      </c>
      <c r="G208" s="20"/>
      <c r="H208" s="82"/>
      <c r="I208" s="82"/>
      <c r="J208" s="82"/>
      <c r="K208" s="82"/>
      <c r="L208" s="82"/>
      <c r="M208" s="82"/>
      <c r="N208" s="82"/>
      <c r="O208" s="88"/>
      <c r="P208" s="91"/>
      <c r="Q208" s="94"/>
    </row>
    <row r="209" spans="1:17" ht="63.75" x14ac:dyDescent="0.3">
      <c r="A209" s="98"/>
      <c r="B209" s="119"/>
      <c r="C209" s="83"/>
      <c r="D209" s="16" t="s">
        <v>85</v>
      </c>
      <c r="E209" s="63" t="s">
        <v>86</v>
      </c>
      <c r="F209" s="62"/>
      <c r="G209" s="20"/>
      <c r="H209" s="83"/>
      <c r="I209" s="83"/>
      <c r="J209" s="83"/>
      <c r="K209" s="83"/>
      <c r="L209" s="83"/>
      <c r="M209" s="83"/>
      <c r="N209" s="83"/>
      <c r="O209" s="89"/>
      <c r="P209" s="92"/>
      <c r="Q209" s="95"/>
    </row>
    <row r="210" spans="1:17" ht="15" customHeight="1" x14ac:dyDescent="0.3">
      <c r="A210" s="96">
        <v>30</v>
      </c>
      <c r="B210" s="100" t="s">
        <v>213</v>
      </c>
      <c r="C210" s="81" t="s">
        <v>65</v>
      </c>
      <c r="D210" s="16" t="s">
        <v>66</v>
      </c>
      <c r="E210" s="63" t="s">
        <v>38</v>
      </c>
      <c r="F210" s="62"/>
      <c r="G210" s="20"/>
      <c r="H210" s="81" t="s">
        <v>37</v>
      </c>
      <c r="I210" s="81"/>
      <c r="J210" s="81"/>
      <c r="K210" s="81"/>
      <c r="L210" s="81"/>
      <c r="M210" s="81"/>
      <c r="N210" s="81">
        <v>5</v>
      </c>
      <c r="O210" s="87">
        <f>SUM(I210:N216)</f>
        <v>5</v>
      </c>
      <c r="P210" s="90"/>
      <c r="Q210" s="93">
        <f>O210*P210</f>
        <v>0</v>
      </c>
    </row>
    <row r="211" spans="1:17" x14ac:dyDescent="0.3">
      <c r="A211" s="97"/>
      <c r="B211" s="101"/>
      <c r="C211" s="82"/>
      <c r="D211" s="16" t="s">
        <v>71</v>
      </c>
      <c r="E211" s="11">
        <v>110</v>
      </c>
      <c r="F211" s="62"/>
      <c r="G211" s="20"/>
      <c r="H211" s="82"/>
      <c r="I211" s="82"/>
      <c r="J211" s="82"/>
      <c r="K211" s="82"/>
      <c r="L211" s="82"/>
      <c r="M211" s="82"/>
      <c r="N211" s="82"/>
      <c r="O211" s="88"/>
      <c r="P211" s="91"/>
      <c r="Q211" s="94"/>
    </row>
    <row r="212" spans="1:17" x14ac:dyDescent="0.3">
      <c r="A212" s="97"/>
      <c r="B212" s="101"/>
      <c r="C212" s="82"/>
      <c r="D212" s="16" t="s">
        <v>77</v>
      </c>
      <c r="E212" s="63" t="s">
        <v>78</v>
      </c>
      <c r="F212" s="62"/>
      <c r="G212" s="20"/>
      <c r="H212" s="82"/>
      <c r="I212" s="82"/>
      <c r="J212" s="82"/>
      <c r="K212" s="82"/>
      <c r="L212" s="82"/>
      <c r="M212" s="82"/>
      <c r="N212" s="82"/>
      <c r="O212" s="88"/>
      <c r="P212" s="91"/>
      <c r="Q212" s="94"/>
    </row>
    <row r="213" spans="1:17" x14ac:dyDescent="0.3">
      <c r="A213" s="97"/>
      <c r="B213" s="101"/>
      <c r="C213" s="82"/>
      <c r="D213" s="16" t="s">
        <v>79</v>
      </c>
      <c r="E213" s="63" t="s">
        <v>80</v>
      </c>
      <c r="F213" s="62" t="s">
        <v>75</v>
      </c>
      <c r="G213" s="20"/>
      <c r="H213" s="82"/>
      <c r="I213" s="82"/>
      <c r="J213" s="82"/>
      <c r="K213" s="82"/>
      <c r="L213" s="82"/>
      <c r="M213" s="82"/>
      <c r="N213" s="82"/>
      <c r="O213" s="88"/>
      <c r="P213" s="91"/>
      <c r="Q213" s="94"/>
    </row>
    <row r="214" spans="1:17" ht="25.5" x14ac:dyDescent="0.3">
      <c r="A214" s="97"/>
      <c r="B214" s="101"/>
      <c r="C214" s="82"/>
      <c r="D214" s="63" t="s">
        <v>81</v>
      </c>
      <c r="E214" s="63" t="s">
        <v>82</v>
      </c>
      <c r="F214" s="62" t="s">
        <v>42</v>
      </c>
      <c r="G214" s="20"/>
      <c r="H214" s="82"/>
      <c r="I214" s="82"/>
      <c r="J214" s="82"/>
      <c r="K214" s="82"/>
      <c r="L214" s="82"/>
      <c r="M214" s="82"/>
      <c r="N214" s="82"/>
      <c r="O214" s="88"/>
      <c r="P214" s="91"/>
      <c r="Q214" s="94"/>
    </row>
    <row r="215" spans="1:17" x14ac:dyDescent="0.3">
      <c r="A215" s="97"/>
      <c r="B215" s="101"/>
      <c r="C215" s="82"/>
      <c r="D215" s="16" t="s">
        <v>83</v>
      </c>
      <c r="E215" s="63" t="s">
        <v>84</v>
      </c>
      <c r="F215" s="62" t="s">
        <v>42</v>
      </c>
      <c r="G215" s="20"/>
      <c r="H215" s="82"/>
      <c r="I215" s="82"/>
      <c r="J215" s="82"/>
      <c r="K215" s="82"/>
      <c r="L215" s="82"/>
      <c r="M215" s="82"/>
      <c r="N215" s="82"/>
      <c r="O215" s="88"/>
      <c r="P215" s="91"/>
      <c r="Q215" s="94"/>
    </row>
    <row r="216" spans="1:17" ht="63.75" x14ac:dyDescent="0.3">
      <c r="A216" s="98"/>
      <c r="B216" s="119"/>
      <c r="C216" s="83"/>
      <c r="D216" s="16" t="s">
        <v>85</v>
      </c>
      <c r="E216" s="63" t="s">
        <v>86</v>
      </c>
      <c r="F216" s="62"/>
      <c r="G216" s="20"/>
      <c r="H216" s="83"/>
      <c r="I216" s="83"/>
      <c r="J216" s="83"/>
      <c r="K216" s="83"/>
      <c r="L216" s="83"/>
      <c r="M216" s="83"/>
      <c r="N216" s="83"/>
      <c r="O216" s="89"/>
      <c r="P216" s="92"/>
      <c r="Q216" s="95"/>
    </row>
    <row r="217" spans="1:17" ht="15" customHeight="1" x14ac:dyDescent="0.3">
      <c r="A217" s="96">
        <v>31</v>
      </c>
      <c r="B217" s="100" t="s">
        <v>215</v>
      </c>
      <c r="C217" s="81" t="s">
        <v>65</v>
      </c>
      <c r="D217" s="16" t="s">
        <v>66</v>
      </c>
      <c r="E217" s="63" t="s">
        <v>38</v>
      </c>
      <c r="F217" s="62"/>
      <c r="G217" s="20"/>
      <c r="H217" s="81" t="s">
        <v>37</v>
      </c>
      <c r="I217" s="81"/>
      <c r="J217" s="81"/>
      <c r="K217" s="81"/>
      <c r="L217" s="81"/>
      <c r="M217" s="81"/>
      <c r="N217" s="81">
        <v>10</v>
      </c>
      <c r="O217" s="87">
        <f>SUM(I217:N224)</f>
        <v>10</v>
      </c>
      <c r="P217" s="90"/>
      <c r="Q217" s="93">
        <f>O217*P217</f>
        <v>0</v>
      </c>
    </row>
    <row r="218" spans="1:17" x14ac:dyDescent="0.3">
      <c r="A218" s="97"/>
      <c r="B218" s="101"/>
      <c r="C218" s="82"/>
      <c r="D218" s="16" t="s">
        <v>71</v>
      </c>
      <c r="E218" s="11" t="s">
        <v>214</v>
      </c>
      <c r="F218" s="62"/>
      <c r="G218" s="20"/>
      <c r="H218" s="82"/>
      <c r="I218" s="82"/>
      <c r="J218" s="82"/>
      <c r="K218" s="82"/>
      <c r="L218" s="82"/>
      <c r="M218" s="82"/>
      <c r="N218" s="82"/>
      <c r="O218" s="88"/>
      <c r="P218" s="91"/>
      <c r="Q218" s="94"/>
    </row>
    <row r="219" spans="1:17" x14ac:dyDescent="0.3">
      <c r="A219" s="97"/>
      <c r="B219" s="101"/>
      <c r="C219" s="82"/>
      <c r="D219" s="16" t="s">
        <v>39</v>
      </c>
      <c r="E219" s="11">
        <v>90</v>
      </c>
      <c r="F219" s="62"/>
      <c r="G219" s="20"/>
      <c r="H219" s="82"/>
      <c r="I219" s="82"/>
      <c r="J219" s="82"/>
      <c r="K219" s="82"/>
      <c r="L219" s="82"/>
      <c r="M219" s="82"/>
      <c r="N219" s="82"/>
      <c r="O219" s="88"/>
      <c r="P219" s="91"/>
      <c r="Q219" s="94"/>
    </row>
    <row r="220" spans="1:17" x14ac:dyDescent="0.3">
      <c r="A220" s="97"/>
      <c r="B220" s="101"/>
      <c r="C220" s="82"/>
      <c r="D220" s="16" t="s">
        <v>77</v>
      </c>
      <c r="E220" s="63" t="s">
        <v>78</v>
      </c>
      <c r="F220" s="62" t="s">
        <v>75</v>
      </c>
      <c r="G220" s="20"/>
      <c r="H220" s="82"/>
      <c r="I220" s="82"/>
      <c r="J220" s="82"/>
      <c r="K220" s="82"/>
      <c r="L220" s="82"/>
      <c r="M220" s="82"/>
      <c r="N220" s="82"/>
      <c r="O220" s="88"/>
      <c r="P220" s="91"/>
      <c r="Q220" s="94"/>
    </row>
    <row r="221" spans="1:17" x14ac:dyDescent="0.3">
      <c r="A221" s="97"/>
      <c r="B221" s="101"/>
      <c r="C221" s="82"/>
      <c r="D221" s="16" t="s">
        <v>79</v>
      </c>
      <c r="E221" s="63" t="s">
        <v>80</v>
      </c>
      <c r="F221" s="62" t="s">
        <v>42</v>
      </c>
      <c r="G221" s="20"/>
      <c r="H221" s="82"/>
      <c r="I221" s="82"/>
      <c r="J221" s="82"/>
      <c r="K221" s="82"/>
      <c r="L221" s="82"/>
      <c r="M221" s="82"/>
      <c r="N221" s="82"/>
      <c r="O221" s="88"/>
      <c r="P221" s="91"/>
      <c r="Q221" s="94"/>
    </row>
    <row r="222" spans="1:17" ht="25.5" x14ac:dyDescent="0.3">
      <c r="A222" s="97"/>
      <c r="B222" s="101"/>
      <c r="C222" s="82"/>
      <c r="D222" s="63" t="s">
        <v>81</v>
      </c>
      <c r="E222" s="63" t="s">
        <v>82</v>
      </c>
      <c r="F222" s="62" t="s">
        <v>42</v>
      </c>
      <c r="G222" s="20"/>
      <c r="H222" s="82"/>
      <c r="I222" s="82"/>
      <c r="J222" s="82"/>
      <c r="K222" s="82"/>
      <c r="L222" s="82"/>
      <c r="M222" s="82"/>
      <c r="N222" s="82"/>
      <c r="O222" s="88"/>
      <c r="P222" s="91"/>
      <c r="Q222" s="94"/>
    </row>
    <row r="223" spans="1:17" x14ac:dyDescent="0.3">
      <c r="A223" s="97"/>
      <c r="B223" s="101"/>
      <c r="C223" s="82"/>
      <c r="D223" s="63"/>
      <c r="E223" s="63" t="s">
        <v>84</v>
      </c>
      <c r="F223" s="62"/>
      <c r="G223" s="20"/>
      <c r="H223" s="82"/>
      <c r="I223" s="82"/>
      <c r="J223" s="82"/>
      <c r="K223" s="82"/>
      <c r="L223" s="82"/>
      <c r="M223" s="82"/>
      <c r="N223" s="82"/>
      <c r="O223" s="88"/>
      <c r="P223" s="91"/>
      <c r="Q223" s="94"/>
    </row>
    <row r="224" spans="1:17" ht="63.75" x14ac:dyDescent="0.3">
      <c r="A224" s="98"/>
      <c r="B224" s="119"/>
      <c r="C224" s="83"/>
      <c r="D224" s="16" t="s">
        <v>83</v>
      </c>
      <c r="E224" s="63" t="s">
        <v>86</v>
      </c>
      <c r="F224" s="62"/>
      <c r="G224" s="20"/>
      <c r="H224" s="83"/>
      <c r="I224" s="83"/>
      <c r="J224" s="83"/>
      <c r="K224" s="83"/>
      <c r="L224" s="83"/>
      <c r="M224" s="83"/>
      <c r="N224" s="83"/>
      <c r="O224" s="89"/>
      <c r="P224" s="92"/>
      <c r="Q224" s="95"/>
    </row>
    <row r="225" spans="1:21" x14ac:dyDescent="0.3">
      <c r="A225" s="58"/>
      <c r="B225" s="21" t="s">
        <v>87</v>
      </c>
      <c r="C225" s="22" t="s">
        <v>88</v>
      </c>
      <c r="D225" s="64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79">
        <f>SUM(Q9:Q224)</f>
        <v>0</v>
      </c>
      <c r="U225" s="78"/>
    </row>
    <row r="226" spans="1:21" x14ac:dyDescent="0.3">
      <c r="A226" s="81">
        <v>32</v>
      </c>
      <c r="B226" s="84" t="s">
        <v>115</v>
      </c>
      <c r="C226" s="81" t="s">
        <v>90</v>
      </c>
      <c r="D226" s="11" t="s">
        <v>66</v>
      </c>
      <c r="E226" s="11" t="s">
        <v>102</v>
      </c>
      <c r="F226" s="67"/>
      <c r="G226" s="67"/>
      <c r="H226" s="81" t="s">
        <v>37</v>
      </c>
      <c r="I226" s="81">
        <v>10</v>
      </c>
      <c r="J226" s="81"/>
      <c r="K226" s="65"/>
      <c r="L226" s="81"/>
      <c r="M226" s="81"/>
      <c r="N226" s="81"/>
      <c r="O226" s="87">
        <f>SUM(I226:N229)</f>
        <v>10</v>
      </c>
      <c r="P226" s="90"/>
      <c r="Q226" s="93">
        <f>P226*O226</f>
        <v>0</v>
      </c>
    </row>
    <row r="227" spans="1:21" x14ac:dyDescent="0.3">
      <c r="A227" s="82"/>
      <c r="B227" s="85"/>
      <c r="C227" s="82"/>
      <c r="D227" s="69" t="s">
        <v>95</v>
      </c>
      <c r="E227" s="69" t="s">
        <v>103</v>
      </c>
      <c r="F227" s="67"/>
      <c r="G227" s="67"/>
      <c r="H227" s="82"/>
      <c r="I227" s="82"/>
      <c r="J227" s="82"/>
      <c r="K227" s="66"/>
      <c r="L227" s="82"/>
      <c r="M227" s="82"/>
      <c r="N227" s="82"/>
      <c r="O227" s="88"/>
      <c r="P227" s="91"/>
      <c r="Q227" s="94"/>
    </row>
    <row r="228" spans="1:21" x14ac:dyDescent="0.3">
      <c r="A228" s="82"/>
      <c r="B228" s="85"/>
      <c r="C228" s="82"/>
      <c r="D228" s="11" t="s">
        <v>93</v>
      </c>
      <c r="E228" s="19" t="s">
        <v>154</v>
      </c>
      <c r="F228" s="67"/>
      <c r="G228" s="67"/>
      <c r="H228" s="82"/>
      <c r="I228" s="82"/>
      <c r="J228" s="82"/>
      <c r="K228" s="66"/>
      <c r="L228" s="82"/>
      <c r="M228" s="82"/>
      <c r="N228" s="82"/>
      <c r="O228" s="88"/>
      <c r="P228" s="91"/>
      <c r="Q228" s="94"/>
    </row>
    <row r="229" spans="1:21" x14ac:dyDescent="0.3">
      <c r="A229" s="83"/>
      <c r="B229" s="85"/>
      <c r="C229" s="82"/>
      <c r="D229" s="69" t="s">
        <v>91</v>
      </c>
      <c r="E229" s="69" t="s">
        <v>92</v>
      </c>
      <c r="F229" s="68"/>
      <c r="G229" s="67"/>
      <c r="H229" s="82"/>
      <c r="I229" s="82"/>
      <c r="J229" s="82"/>
      <c r="K229" s="66"/>
      <c r="L229" s="82"/>
      <c r="M229" s="83"/>
      <c r="N229" s="82"/>
      <c r="O229" s="88"/>
      <c r="P229" s="91"/>
      <c r="Q229" s="94"/>
    </row>
    <row r="230" spans="1:21" x14ac:dyDescent="0.3">
      <c r="A230" s="81">
        <v>33</v>
      </c>
      <c r="B230" s="84" t="s">
        <v>217</v>
      </c>
      <c r="C230" s="81" t="s">
        <v>90</v>
      </c>
      <c r="D230" s="11" t="s">
        <v>66</v>
      </c>
      <c r="E230" s="11" t="s">
        <v>102</v>
      </c>
      <c r="F230" s="10"/>
      <c r="G230" s="10"/>
      <c r="H230" s="81" t="s">
        <v>37</v>
      </c>
      <c r="I230" s="81">
        <v>10</v>
      </c>
      <c r="J230" s="81"/>
      <c r="K230" s="47">
        <v>5</v>
      </c>
      <c r="L230" s="81"/>
      <c r="M230" s="81"/>
      <c r="N230" s="81"/>
      <c r="O230" s="87">
        <f>SUM(I230:N233)</f>
        <v>15</v>
      </c>
      <c r="P230" s="90"/>
      <c r="Q230" s="93">
        <f>P230*O230</f>
        <v>0</v>
      </c>
    </row>
    <row r="231" spans="1:21" x14ac:dyDescent="0.3">
      <c r="A231" s="82"/>
      <c r="B231" s="85"/>
      <c r="C231" s="82"/>
      <c r="D231" s="15" t="s">
        <v>95</v>
      </c>
      <c r="E231" s="15" t="s">
        <v>103</v>
      </c>
      <c r="F231" s="10"/>
      <c r="G231" s="10"/>
      <c r="H231" s="82"/>
      <c r="I231" s="82"/>
      <c r="J231" s="82"/>
      <c r="K231" s="48"/>
      <c r="L231" s="82"/>
      <c r="M231" s="82"/>
      <c r="N231" s="82"/>
      <c r="O231" s="88"/>
      <c r="P231" s="91"/>
      <c r="Q231" s="94"/>
    </row>
    <row r="232" spans="1:21" x14ac:dyDescent="0.3">
      <c r="A232" s="82"/>
      <c r="B232" s="85"/>
      <c r="C232" s="82"/>
      <c r="D232" s="11" t="s">
        <v>93</v>
      </c>
      <c r="E232" s="19" t="s">
        <v>218</v>
      </c>
      <c r="F232" s="10"/>
      <c r="G232" s="10"/>
      <c r="H232" s="82"/>
      <c r="I232" s="82"/>
      <c r="J232" s="82"/>
      <c r="K232" s="48"/>
      <c r="L232" s="82"/>
      <c r="M232" s="82"/>
      <c r="N232" s="82"/>
      <c r="O232" s="88"/>
      <c r="P232" s="91"/>
      <c r="Q232" s="94"/>
    </row>
    <row r="233" spans="1:21" x14ac:dyDescent="0.3">
      <c r="A233" s="83"/>
      <c r="B233" s="85"/>
      <c r="C233" s="82"/>
      <c r="D233" s="15" t="s">
        <v>91</v>
      </c>
      <c r="E233" s="15" t="s">
        <v>92</v>
      </c>
      <c r="F233" s="41"/>
      <c r="G233" s="10"/>
      <c r="H233" s="82"/>
      <c r="I233" s="82"/>
      <c r="J233" s="82"/>
      <c r="K233" s="48"/>
      <c r="L233" s="82"/>
      <c r="M233" s="83"/>
      <c r="N233" s="82"/>
      <c r="O233" s="88"/>
      <c r="P233" s="91"/>
      <c r="Q233" s="94"/>
    </row>
    <row r="234" spans="1:21" x14ac:dyDescent="0.3">
      <c r="A234" s="81">
        <v>34</v>
      </c>
      <c r="B234" s="84" t="s">
        <v>132</v>
      </c>
      <c r="C234" s="81" t="s">
        <v>90</v>
      </c>
      <c r="D234" s="15" t="s">
        <v>91</v>
      </c>
      <c r="E234" s="15" t="s">
        <v>92</v>
      </c>
      <c r="F234" s="41"/>
      <c r="G234" s="10"/>
      <c r="H234" s="81" t="s">
        <v>37</v>
      </c>
      <c r="I234" s="81">
        <v>10</v>
      </c>
      <c r="J234" s="81"/>
      <c r="K234" s="47"/>
      <c r="L234" s="81"/>
      <c r="M234" s="81"/>
      <c r="N234" s="81"/>
      <c r="O234" s="87">
        <f>SUM(I234:N237)</f>
        <v>10</v>
      </c>
      <c r="P234" s="90"/>
      <c r="Q234" s="93">
        <f>P234*O234</f>
        <v>0</v>
      </c>
    </row>
    <row r="235" spans="1:21" x14ac:dyDescent="0.3">
      <c r="A235" s="82"/>
      <c r="B235" s="85"/>
      <c r="C235" s="82"/>
      <c r="D235" s="15" t="s">
        <v>93</v>
      </c>
      <c r="E235" s="19" t="s">
        <v>51</v>
      </c>
      <c r="F235" s="10"/>
      <c r="G235" s="10"/>
      <c r="H235" s="82"/>
      <c r="I235" s="82"/>
      <c r="J235" s="82"/>
      <c r="K235" s="48"/>
      <c r="L235" s="82"/>
      <c r="M235" s="82"/>
      <c r="N235" s="82"/>
      <c r="O235" s="88"/>
      <c r="P235" s="91"/>
      <c r="Q235" s="94"/>
    </row>
    <row r="236" spans="1:21" x14ac:dyDescent="0.3">
      <c r="A236" s="82"/>
      <c r="B236" s="85"/>
      <c r="C236" s="82"/>
      <c r="D236" s="15" t="s">
        <v>95</v>
      </c>
      <c r="E236" s="15" t="s">
        <v>96</v>
      </c>
      <c r="F236" s="41"/>
      <c r="G236" s="10"/>
      <c r="H236" s="82"/>
      <c r="I236" s="82"/>
      <c r="J236" s="82"/>
      <c r="K236" s="48"/>
      <c r="L236" s="82"/>
      <c r="M236" s="82"/>
      <c r="N236" s="82"/>
      <c r="O236" s="88"/>
      <c r="P236" s="91"/>
      <c r="Q236" s="94"/>
    </row>
    <row r="237" spans="1:21" x14ac:dyDescent="0.3">
      <c r="A237" s="83"/>
      <c r="B237" s="85"/>
      <c r="C237" s="82"/>
      <c r="D237" s="15" t="s">
        <v>97</v>
      </c>
      <c r="E237" s="15" t="s">
        <v>98</v>
      </c>
      <c r="F237" s="10"/>
      <c r="G237" s="10"/>
      <c r="H237" s="82"/>
      <c r="I237" s="82"/>
      <c r="J237" s="82"/>
      <c r="K237" s="48"/>
      <c r="L237" s="82"/>
      <c r="M237" s="83"/>
      <c r="N237" s="82"/>
      <c r="O237" s="88"/>
      <c r="P237" s="91"/>
      <c r="Q237" s="94"/>
    </row>
    <row r="238" spans="1:21" x14ac:dyDescent="0.3">
      <c r="A238" s="81">
        <v>35</v>
      </c>
      <c r="B238" s="84" t="s">
        <v>89</v>
      </c>
      <c r="C238" s="81" t="s">
        <v>90</v>
      </c>
      <c r="D238" s="15" t="s">
        <v>91</v>
      </c>
      <c r="E238" s="15" t="s">
        <v>92</v>
      </c>
      <c r="F238" s="41"/>
      <c r="G238" s="10"/>
      <c r="H238" s="81" t="s">
        <v>37</v>
      </c>
      <c r="I238" s="81">
        <v>13</v>
      </c>
      <c r="J238" s="81"/>
      <c r="K238" s="47"/>
      <c r="L238" s="81"/>
      <c r="M238" s="81"/>
      <c r="N238" s="81"/>
      <c r="O238" s="87">
        <f>SUM(I238:N241)</f>
        <v>13</v>
      </c>
      <c r="P238" s="90"/>
      <c r="Q238" s="93">
        <f>P238*O238</f>
        <v>0</v>
      </c>
    </row>
    <row r="239" spans="1:21" x14ac:dyDescent="0.3">
      <c r="A239" s="82"/>
      <c r="B239" s="85"/>
      <c r="C239" s="82"/>
      <c r="D239" s="15" t="s">
        <v>93</v>
      </c>
      <c r="E239" s="19" t="s">
        <v>94</v>
      </c>
      <c r="F239" s="10"/>
      <c r="G239" s="10"/>
      <c r="H239" s="82"/>
      <c r="I239" s="82"/>
      <c r="J239" s="82"/>
      <c r="K239" s="48"/>
      <c r="L239" s="82"/>
      <c r="M239" s="82"/>
      <c r="N239" s="82"/>
      <c r="O239" s="88"/>
      <c r="P239" s="91"/>
      <c r="Q239" s="94"/>
    </row>
    <row r="240" spans="1:21" x14ac:dyDescent="0.3">
      <c r="A240" s="82"/>
      <c r="B240" s="85"/>
      <c r="C240" s="82"/>
      <c r="D240" s="15" t="s">
        <v>95</v>
      </c>
      <c r="E240" s="15" t="s">
        <v>96</v>
      </c>
      <c r="F240" s="41"/>
      <c r="G240" s="10"/>
      <c r="H240" s="82"/>
      <c r="I240" s="82"/>
      <c r="J240" s="82"/>
      <c r="K240" s="48"/>
      <c r="L240" s="82"/>
      <c r="M240" s="82"/>
      <c r="N240" s="82"/>
      <c r="O240" s="88"/>
      <c r="P240" s="91"/>
      <c r="Q240" s="94"/>
    </row>
    <row r="241" spans="1:33" x14ac:dyDescent="0.3">
      <c r="A241" s="83"/>
      <c r="B241" s="85"/>
      <c r="C241" s="82"/>
      <c r="D241" s="15" t="s">
        <v>97</v>
      </c>
      <c r="E241" s="15" t="s">
        <v>98</v>
      </c>
      <c r="F241" s="10"/>
      <c r="G241" s="10"/>
      <c r="H241" s="82"/>
      <c r="I241" s="82"/>
      <c r="J241" s="82"/>
      <c r="K241" s="48"/>
      <c r="L241" s="82"/>
      <c r="M241" s="83"/>
      <c r="N241" s="82"/>
      <c r="O241" s="88"/>
      <c r="P241" s="91"/>
      <c r="Q241" s="94"/>
    </row>
    <row r="242" spans="1:33" x14ac:dyDescent="0.3">
      <c r="A242" s="81">
        <v>36</v>
      </c>
      <c r="B242" s="84" t="s">
        <v>157</v>
      </c>
      <c r="C242" s="81" t="s">
        <v>90</v>
      </c>
      <c r="D242" s="15" t="s">
        <v>91</v>
      </c>
      <c r="E242" s="15" t="s">
        <v>92</v>
      </c>
      <c r="F242" s="24"/>
      <c r="G242" s="10"/>
      <c r="H242" s="81" t="s">
        <v>37</v>
      </c>
      <c r="I242" s="81">
        <v>10</v>
      </c>
      <c r="J242" s="81"/>
      <c r="K242" s="47"/>
      <c r="L242" s="81"/>
      <c r="M242" s="81"/>
      <c r="N242" s="81"/>
      <c r="O242" s="87">
        <f>SUM(I242:N245)</f>
        <v>10</v>
      </c>
      <c r="P242" s="90"/>
      <c r="Q242" s="93">
        <f>P242*O242</f>
        <v>0</v>
      </c>
    </row>
    <row r="243" spans="1:33" x14ac:dyDescent="0.3">
      <c r="A243" s="82"/>
      <c r="B243" s="85"/>
      <c r="C243" s="82"/>
      <c r="D243" s="15" t="s">
        <v>93</v>
      </c>
      <c r="E243" s="19" t="s">
        <v>133</v>
      </c>
      <c r="F243" s="10"/>
      <c r="G243" s="10"/>
      <c r="H243" s="82"/>
      <c r="I243" s="82"/>
      <c r="J243" s="82"/>
      <c r="K243" s="48"/>
      <c r="L243" s="82"/>
      <c r="M243" s="82"/>
      <c r="N243" s="82"/>
      <c r="O243" s="88"/>
      <c r="P243" s="91"/>
      <c r="Q243" s="94"/>
    </row>
    <row r="244" spans="1:33" x14ac:dyDescent="0.3">
      <c r="A244" s="82"/>
      <c r="B244" s="85"/>
      <c r="C244" s="82"/>
      <c r="D244" s="15" t="s">
        <v>95</v>
      </c>
      <c r="E244" s="15" t="s">
        <v>96</v>
      </c>
      <c r="F244" s="24"/>
      <c r="G244" s="10"/>
      <c r="H244" s="82"/>
      <c r="I244" s="82"/>
      <c r="J244" s="82"/>
      <c r="K244" s="48"/>
      <c r="L244" s="82"/>
      <c r="M244" s="82"/>
      <c r="N244" s="82"/>
      <c r="O244" s="88"/>
      <c r="P244" s="91"/>
      <c r="Q244" s="94"/>
    </row>
    <row r="245" spans="1:33" x14ac:dyDescent="0.3">
      <c r="A245" s="83"/>
      <c r="B245" s="85"/>
      <c r="C245" s="82"/>
      <c r="D245" s="15" t="s">
        <v>97</v>
      </c>
      <c r="E245" s="15" t="s">
        <v>98</v>
      </c>
      <c r="F245" s="10"/>
      <c r="G245" s="10"/>
      <c r="H245" s="82"/>
      <c r="I245" s="82"/>
      <c r="J245" s="82"/>
      <c r="K245" s="48"/>
      <c r="L245" s="82"/>
      <c r="M245" s="83"/>
      <c r="N245" s="82"/>
      <c r="O245" s="88"/>
      <c r="P245" s="91"/>
      <c r="Q245" s="94"/>
    </row>
    <row r="246" spans="1:33" x14ac:dyDescent="0.3">
      <c r="A246" s="81">
        <v>37</v>
      </c>
      <c r="B246" s="84" t="s">
        <v>113</v>
      </c>
      <c r="C246" s="81" t="s">
        <v>90</v>
      </c>
      <c r="D246" s="15" t="s">
        <v>91</v>
      </c>
      <c r="E246" s="15" t="s">
        <v>92</v>
      </c>
      <c r="F246" s="40"/>
      <c r="G246" s="10"/>
      <c r="H246" s="81" t="s">
        <v>37</v>
      </c>
      <c r="I246" s="81">
        <v>10</v>
      </c>
      <c r="J246" s="81"/>
      <c r="K246" s="47"/>
      <c r="L246" s="81"/>
      <c r="M246" s="81"/>
      <c r="N246" s="81"/>
      <c r="O246" s="87">
        <f>SUM(I246:N249)</f>
        <v>10</v>
      </c>
      <c r="P246" s="90"/>
      <c r="Q246" s="93">
        <f>P246*O246</f>
        <v>0</v>
      </c>
    </row>
    <row r="247" spans="1:33" x14ac:dyDescent="0.3">
      <c r="A247" s="82"/>
      <c r="B247" s="85"/>
      <c r="C247" s="82"/>
      <c r="D247" s="15" t="s">
        <v>93</v>
      </c>
      <c r="E247" s="19" t="s">
        <v>114</v>
      </c>
      <c r="F247" s="10"/>
      <c r="G247" s="10"/>
      <c r="H247" s="82"/>
      <c r="I247" s="82"/>
      <c r="J247" s="82"/>
      <c r="K247" s="48"/>
      <c r="L247" s="82"/>
      <c r="M247" s="82"/>
      <c r="N247" s="82"/>
      <c r="O247" s="88"/>
      <c r="P247" s="91"/>
      <c r="Q247" s="94"/>
    </row>
    <row r="248" spans="1:33" x14ac:dyDescent="0.3">
      <c r="A248" s="82"/>
      <c r="B248" s="85"/>
      <c r="C248" s="82"/>
      <c r="D248" s="15" t="s">
        <v>95</v>
      </c>
      <c r="E248" s="15" t="s">
        <v>96</v>
      </c>
      <c r="F248" s="40"/>
      <c r="G248" s="10"/>
      <c r="H248" s="82"/>
      <c r="I248" s="82"/>
      <c r="J248" s="82"/>
      <c r="K248" s="48"/>
      <c r="L248" s="82"/>
      <c r="M248" s="82"/>
      <c r="N248" s="82"/>
      <c r="O248" s="88"/>
      <c r="P248" s="91"/>
      <c r="Q248" s="94"/>
    </row>
    <row r="249" spans="1:33" x14ac:dyDescent="0.3">
      <c r="A249" s="82"/>
      <c r="B249" s="85"/>
      <c r="C249" s="82"/>
      <c r="D249" s="15" t="s">
        <v>97</v>
      </c>
      <c r="E249" s="15" t="s">
        <v>98</v>
      </c>
      <c r="F249" s="10"/>
      <c r="G249" s="10"/>
      <c r="H249" s="82"/>
      <c r="I249" s="82"/>
      <c r="J249" s="82"/>
      <c r="K249" s="48"/>
      <c r="L249" s="82"/>
      <c r="M249" s="82"/>
      <c r="N249" s="82"/>
      <c r="O249" s="88"/>
      <c r="P249" s="91"/>
      <c r="Q249" s="94"/>
      <c r="R249" s="75"/>
      <c r="S249" s="76"/>
      <c r="T249" s="77"/>
      <c r="U249" s="71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</row>
    <row r="250" spans="1:33" x14ac:dyDescent="0.3">
      <c r="A250" s="81">
        <v>38</v>
      </c>
      <c r="B250" s="84" t="s">
        <v>99</v>
      </c>
      <c r="C250" s="81" t="s">
        <v>90</v>
      </c>
      <c r="D250" s="15" t="s">
        <v>91</v>
      </c>
      <c r="E250" s="15" t="s">
        <v>92</v>
      </c>
      <c r="F250" s="10"/>
      <c r="G250" s="10"/>
      <c r="H250" s="81" t="s">
        <v>37</v>
      </c>
      <c r="I250" s="81">
        <v>10</v>
      </c>
      <c r="J250" s="81"/>
      <c r="K250" s="47"/>
      <c r="L250" s="81"/>
      <c r="M250" s="81"/>
      <c r="N250" s="81"/>
      <c r="O250" s="87">
        <f>SUM(I250:N253)</f>
        <v>10</v>
      </c>
      <c r="P250" s="90"/>
      <c r="Q250" s="93">
        <f>P250*O250</f>
        <v>0</v>
      </c>
    </row>
    <row r="251" spans="1:33" x14ac:dyDescent="0.3">
      <c r="A251" s="82"/>
      <c r="B251" s="85"/>
      <c r="C251" s="82"/>
      <c r="D251" s="15" t="s">
        <v>93</v>
      </c>
      <c r="E251" s="19" t="s">
        <v>158</v>
      </c>
      <c r="F251" s="10"/>
      <c r="G251" s="10"/>
      <c r="H251" s="82"/>
      <c r="I251" s="82"/>
      <c r="J251" s="82"/>
      <c r="K251" s="48"/>
      <c r="L251" s="82"/>
      <c r="M251" s="82"/>
      <c r="N251" s="82"/>
      <c r="O251" s="88"/>
      <c r="P251" s="91"/>
      <c r="Q251" s="94"/>
    </row>
    <row r="252" spans="1:33" x14ac:dyDescent="0.3">
      <c r="A252" s="82"/>
      <c r="B252" s="85"/>
      <c r="C252" s="82"/>
      <c r="D252" s="15" t="s">
        <v>95</v>
      </c>
      <c r="E252" s="15" t="s">
        <v>100</v>
      </c>
      <c r="F252" s="10"/>
      <c r="G252" s="10"/>
      <c r="H252" s="82"/>
      <c r="I252" s="82"/>
      <c r="J252" s="82"/>
      <c r="K252" s="48"/>
      <c r="L252" s="82"/>
      <c r="M252" s="82"/>
      <c r="N252" s="82"/>
      <c r="O252" s="88"/>
      <c r="P252" s="91"/>
      <c r="Q252" s="94"/>
    </row>
    <row r="253" spans="1:33" x14ac:dyDescent="0.3">
      <c r="A253" s="82"/>
      <c r="B253" s="85"/>
      <c r="C253" s="82"/>
      <c r="D253" s="15" t="s">
        <v>97</v>
      </c>
      <c r="E253" s="15" t="s">
        <v>98</v>
      </c>
      <c r="F253" s="18"/>
      <c r="G253" s="18"/>
      <c r="H253" s="82"/>
      <c r="I253" s="82"/>
      <c r="J253" s="82"/>
      <c r="K253" s="48"/>
      <c r="L253" s="82"/>
      <c r="M253" s="83"/>
      <c r="N253" s="82"/>
      <c r="O253" s="88"/>
      <c r="P253" s="91"/>
      <c r="Q253" s="94"/>
    </row>
    <row r="254" spans="1:33" ht="18.75" customHeight="1" x14ac:dyDescent="0.3">
      <c r="A254" s="81">
        <v>39</v>
      </c>
      <c r="B254" s="84" t="s">
        <v>101</v>
      </c>
      <c r="C254" s="81" t="s">
        <v>90</v>
      </c>
      <c r="D254" s="11" t="s">
        <v>66</v>
      </c>
      <c r="E254" s="11" t="s">
        <v>102</v>
      </c>
      <c r="F254" s="55"/>
      <c r="G254" s="55"/>
      <c r="H254" s="81" t="s">
        <v>37</v>
      </c>
      <c r="I254" s="81">
        <v>10</v>
      </c>
      <c r="J254" s="81"/>
      <c r="K254" s="51"/>
      <c r="L254" s="81"/>
      <c r="M254" s="81"/>
      <c r="N254" s="81"/>
      <c r="O254" s="87">
        <f>SUM(I254:N257)</f>
        <v>10</v>
      </c>
      <c r="P254" s="90"/>
      <c r="Q254" s="93">
        <f>P254*O254</f>
        <v>0</v>
      </c>
    </row>
    <row r="255" spans="1:33" x14ac:dyDescent="0.3">
      <c r="A255" s="82"/>
      <c r="B255" s="85"/>
      <c r="C255" s="82"/>
      <c r="D255" s="56" t="s">
        <v>95</v>
      </c>
      <c r="E255" s="56" t="s">
        <v>103</v>
      </c>
      <c r="F255" s="55"/>
      <c r="G255" s="55"/>
      <c r="H255" s="82"/>
      <c r="I255" s="82"/>
      <c r="J255" s="82"/>
      <c r="K255" s="52"/>
      <c r="L255" s="82"/>
      <c r="M255" s="82"/>
      <c r="N255" s="82"/>
      <c r="O255" s="88"/>
      <c r="P255" s="91"/>
      <c r="Q255" s="94"/>
    </row>
    <row r="256" spans="1:33" x14ac:dyDescent="0.3">
      <c r="A256" s="82"/>
      <c r="B256" s="85"/>
      <c r="C256" s="82"/>
      <c r="D256" s="11" t="s">
        <v>93</v>
      </c>
      <c r="E256" s="19" t="s">
        <v>51</v>
      </c>
      <c r="F256" s="55"/>
      <c r="G256" s="55"/>
      <c r="H256" s="82"/>
      <c r="I256" s="82"/>
      <c r="J256" s="82"/>
      <c r="K256" s="52"/>
      <c r="L256" s="82"/>
      <c r="M256" s="82"/>
      <c r="N256" s="82"/>
      <c r="O256" s="88"/>
      <c r="P256" s="91"/>
      <c r="Q256" s="94"/>
    </row>
    <row r="257" spans="1:17" x14ac:dyDescent="0.3">
      <c r="A257" s="83"/>
      <c r="B257" s="86"/>
      <c r="C257" s="82"/>
      <c r="D257" s="56" t="s">
        <v>91</v>
      </c>
      <c r="E257" s="56" t="s">
        <v>92</v>
      </c>
      <c r="F257" s="54"/>
      <c r="G257" s="55"/>
      <c r="H257" s="82"/>
      <c r="I257" s="82"/>
      <c r="J257" s="82"/>
      <c r="K257" s="52"/>
      <c r="L257" s="82"/>
      <c r="M257" s="83"/>
      <c r="N257" s="82"/>
      <c r="O257" s="88"/>
      <c r="P257" s="91"/>
      <c r="Q257" s="94"/>
    </row>
    <row r="258" spans="1:17" x14ac:dyDescent="0.3">
      <c r="A258" s="81">
        <v>40</v>
      </c>
      <c r="B258" s="84" t="s">
        <v>151</v>
      </c>
      <c r="C258" s="81" t="s">
        <v>90</v>
      </c>
      <c r="D258" s="19" t="s">
        <v>52</v>
      </c>
      <c r="E258" s="19" t="s">
        <v>134</v>
      </c>
      <c r="F258" s="55"/>
      <c r="G258" s="55"/>
      <c r="H258" s="81" t="s">
        <v>37</v>
      </c>
      <c r="I258" s="81"/>
      <c r="J258" s="81"/>
      <c r="K258" s="51"/>
      <c r="L258" s="81"/>
      <c r="M258" s="81"/>
      <c r="N258" s="81">
        <v>80</v>
      </c>
      <c r="O258" s="87">
        <f>SUM(I258:N262)</f>
        <v>80</v>
      </c>
      <c r="P258" s="90"/>
      <c r="Q258" s="93">
        <f>P258*O258</f>
        <v>0</v>
      </c>
    </row>
    <row r="259" spans="1:17" x14ac:dyDescent="0.3">
      <c r="A259" s="82"/>
      <c r="B259" s="85"/>
      <c r="C259" s="82"/>
      <c r="D259" s="56" t="s">
        <v>135</v>
      </c>
      <c r="E259" s="31" t="s">
        <v>136</v>
      </c>
      <c r="F259" s="44" t="s">
        <v>42</v>
      </c>
      <c r="G259" s="55"/>
      <c r="H259" s="82"/>
      <c r="I259" s="82"/>
      <c r="J259" s="82"/>
      <c r="K259" s="52"/>
      <c r="L259" s="82"/>
      <c r="M259" s="82"/>
      <c r="N259" s="82"/>
      <c r="O259" s="88"/>
      <c r="P259" s="91"/>
      <c r="Q259" s="94"/>
    </row>
    <row r="260" spans="1:17" x14ac:dyDescent="0.3">
      <c r="A260" s="82"/>
      <c r="B260" s="85"/>
      <c r="C260" s="82"/>
      <c r="D260" s="56" t="s">
        <v>137</v>
      </c>
      <c r="E260" s="31" t="s">
        <v>138</v>
      </c>
      <c r="F260" s="45"/>
      <c r="G260" s="55"/>
      <c r="H260" s="82"/>
      <c r="I260" s="82"/>
      <c r="J260" s="82"/>
      <c r="K260" s="52"/>
      <c r="L260" s="82"/>
      <c r="M260" s="82"/>
      <c r="N260" s="82"/>
      <c r="O260" s="88"/>
      <c r="P260" s="91"/>
      <c r="Q260" s="94"/>
    </row>
    <row r="261" spans="1:17" x14ac:dyDescent="0.3">
      <c r="A261" s="82"/>
      <c r="B261" s="85"/>
      <c r="C261" s="82"/>
      <c r="D261" s="56" t="s">
        <v>23</v>
      </c>
      <c r="E261" s="11" t="s">
        <v>139</v>
      </c>
      <c r="F261" s="45"/>
      <c r="G261" s="55"/>
      <c r="H261" s="82"/>
      <c r="I261" s="82"/>
      <c r="J261" s="82"/>
      <c r="K261" s="52"/>
      <c r="L261" s="82"/>
      <c r="M261" s="82"/>
      <c r="N261" s="82"/>
      <c r="O261" s="88"/>
      <c r="P261" s="91"/>
      <c r="Q261" s="94"/>
    </row>
    <row r="262" spans="1:17" x14ac:dyDescent="0.3">
      <c r="A262" s="82"/>
      <c r="B262" s="85"/>
      <c r="C262" s="82"/>
      <c r="D262" s="56" t="s">
        <v>57</v>
      </c>
      <c r="E262" s="11" t="s">
        <v>140</v>
      </c>
      <c r="F262" s="45"/>
      <c r="G262" s="55"/>
      <c r="H262" s="82"/>
      <c r="I262" s="82"/>
      <c r="J262" s="82"/>
      <c r="K262" s="52"/>
      <c r="L262" s="82"/>
      <c r="M262" s="82"/>
      <c r="N262" s="82"/>
      <c r="O262" s="88"/>
      <c r="P262" s="91"/>
      <c r="Q262" s="94"/>
    </row>
    <row r="263" spans="1:17" x14ac:dyDescent="0.3">
      <c r="A263" s="81">
        <v>41</v>
      </c>
      <c r="B263" s="84" t="s">
        <v>152</v>
      </c>
      <c r="C263" s="81" t="s">
        <v>90</v>
      </c>
      <c r="D263" s="19" t="s">
        <v>141</v>
      </c>
      <c r="E263" s="19" t="s">
        <v>142</v>
      </c>
      <c r="F263" s="55"/>
      <c r="G263" s="55"/>
      <c r="H263" s="81" t="s">
        <v>37</v>
      </c>
      <c r="I263" s="81"/>
      <c r="J263" s="81"/>
      <c r="K263" s="51"/>
      <c r="L263" s="81"/>
      <c r="M263" s="81"/>
      <c r="N263" s="81">
        <v>80</v>
      </c>
      <c r="O263" s="87">
        <f>SUM(I263:N265)</f>
        <v>80</v>
      </c>
      <c r="P263" s="90"/>
      <c r="Q263" s="93">
        <f>P263*O263</f>
        <v>0</v>
      </c>
    </row>
    <row r="264" spans="1:17" x14ac:dyDescent="0.3">
      <c r="A264" s="82"/>
      <c r="B264" s="85"/>
      <c r="C264" s="82"/>
      <c r="D264" s="56" t="s">
        <v>137</v>
      </c>
      <c r="E264" s="31" t="s">
        <v>138</v>
      </c>
      <c r="F264" s="44"/>
      <c r="G264" s="55"/>
      <c r="H264" s="82"/>
      <c r="I264" s="82"/>
      <c r="J264" s="82"/>
      <c r="K264" s="52"/>
      <c r="L264" s="82"/>
      <c r="M264" s="82"/>
      <c r="N264" s="82"/>
      <c r="O264" s="88"/>
      <c r="P264" s="91"/>
      <c r="Q264" s="94"/>
    </row>
    <row r="265" spans="1:17" x14ac:dyDescent="0.3">
      <c r="A265" s="82"/>
      <c r="B265" s="85"/>
      <c r="C265" s="82"/>
      <c r="D265" s="56" t="s">
        <v>23</v>
      </c>
      <c r="E265" s="11" t="s">
        <v>139</v>
      </c>
      <c r="F265" s="45"/>
      <c r="G265" s="55"/>
      <c r="H265" s="82"/>
      <c r="I265" s="82"/>
      <c r="J265" s="82"/>
      <c r="K265" s="52"/>
      <c r="L265" s="82"/>
      <c r="M265" s="82"/>
      <c r="N265" s="82"/>
      <c r="O265" s="88"/>
      <c r="P265" s="91"/>
      <c r="Q265" s="94"/>
    </row>
    <row r="266" spans="1:17" x14ac:dyDescent="0.3">
      <c r="A266" s="81">
        <v>42</v>
      </c>
      <c r="B266" s="84" t="s">
        <v>153</v>
      </c>
      <c r="C266" s="81" t="s">
        <v>90</v>
      </c>
      <c r="D266" s="56" t="s">
        <v>91</v>
      </c>
      <c r="E266" s="56" t="s">
        <v>92</v>
      </c>
      <c r="F266" s="55"/>
      <c r="G266" s="55"/>
      <c r="H266" s="81" t="s">
        <v>37</v>
      </c>
      <c r="I266" s="81">
        <v>6</v>
      </c>
      <c r="J266" s="81"/>
      <c r="K266" s="51"/>
      <c r="L266" s="81"/>
      <c r="M266" s="81"/>
      <c r="N266" s="81"/>
      <c r="O266" s="87">
        <f>SUM(I266:N269)</f>
        <v>6</v>
      </c>
      <c r="P266" s="90"/>
      <c r="Q266" s="93">
        <f>P266*O266</f>
        <v>0</v>
      </c>
    </row>
    <row r="267" spans="1:17" x14ac:dyDescent="0.3">
      <c r="A267" s="82"/>
      <c r="B267" s="85"/>
      <c r="C267" s="82"/>
      <c r="D267" s="56" t="s">
        <v>93</v>
      </c>
      <c r="E267" s="19" t="s">
        <v>112</v>
      </c>
      <c r="F267" s="55"/>
      <c r="G267" s="55"/>
      <c r="H267" s="82"/>
      <c r="I267" s="82"/>
      <c r="J267" s="82"/>
      <c r="K267" s="52"/>
      <c r="L267" s="82"/>
      <c r="M267" s="82"/>
      <c r="N267" s="82"/>
      <c r="O267" s="88"/>
      <c r="P267" s="91"/>
      <c r="Q267" s="94"/>
    </row>
    <row r="268" spans="1:17" x14ac:dyDescent="0.3">
      <c r="A268" s="82"/>
      <c r="B268" s="85"/>
      <c r="C268" s="82"/>
      <c r="D268" s="56" t="s">
        <v>95</v>
      </c>
      <c r="E268" s="56" t="s">
        <v>104</v>
      </c>
      <c r="F268" s="55"/>
      <c r="G268" s="55"/>
      <c r="H268" s="82"/>
      <c r="I268" s="82"/>
      <c r="J268" s="82"/>
      <c r="K268" s="52"/>
      <c r="L268" s="82"/>
      <c r="M268" s="82"/>
      <c r="N268" s="82"/>
      <c r="O268" s="88"/>
      <c r="P268" s="91"/>
      <c r="Q268" s="94"/>
    </row>
    <row r="269" spans="1:17" x14ac:dyDescent="0.3">
      <c r="A269" s="82"/>
      <c r="B269" s="85"/>
      <c r="C269" s="82"/>
      <c r="D269" s="56" t="s">
        <v>97</v>
      </c>
      <c r="E269" s="56" t="s">
        <v>98</v>
      </c>
      <c r="F269" s="18"/>
      <c r="G269" s="18"/>
      <c r="H269" s="82"/>
      <c r="I269" s="82"/>
      <c r="J269" s="82"/>
      <c r="K269" s="52"/>
      <c r="L269" s="82"/>
      <c r="M269" s="83"/>
      <c r="N269" s="82"/>
      <c r="O269" s="88"/>
      <c r="P269" s="91"/>
      <c r="Q269" s="94"/>
    </row>
    <row r="270" spans="1:17" ht="25.5" x14ac:dyDescent="0.3">
      <c r="A270" s="81">
        <v>43</v>
      </c>
      <c r="B270" s="84" t="s">
        <v>219</v>
      </c>
      <c r="C270" s="81" t="s">
        <v>90</v>
      </c>
      <c r="D270" s="69" t="s">
        <v>220</v>
      </c>
      <c r="E270" s="69" t="s">
        <v>221</v>
      </c>
      <c r="F270" s="67"/>
      <c r="G270" s="67"/>
      <c r="H270" s="81" t="s">
        <v>37</v>
      </c>
      <c r="I270" s="81">
        <v>20</v>
      </c>
      <c r="J270" s="81"/>
      <c r="K270" s="65"/>
      <c r="L270" s="81"/>
      <c r="M270" s="81"/>
      <c r="N270" s="81"/>
      <c r="O270" s="87">
        <f>SUM(I270:N273)</f>
        <v>20</v>
      </c>
      <c r="P270" s="90"/>
      <c r="Q270" s="93">
        <f>P270*O270</f>
        <v>0</v>
      </c>
    </row>
    <row r="271" spans="1:17" x14ac:dyDescent="0.3">
      <c r="A271" s="82"/>
      <c r="B271" s="85"/>
      <c r="C271" s="82"/>
      <c r="D271" s="69" t="s">
        <v>222</v>
      </c>
      <c r="E271" s="69" t="s">
        <v>223</v>
      </c>
      <c r="F271" s="67"/>
      <c r="G271" s="67"/>
      <c r="H271" s="82"/>
      <c r="I271" s="82"/>
      <c r="J271" s="82"/>
      <c r="K271" s="66"/>
      <c r="L271" s="82"/>
      <c r="M271" s="82"/>
      <c r="N271" s="82"/>
      <c r="O271" s="88"/>
      <c r="P271" s="91"/>
      <c r="Q271" s="94"/>
    </row>
    <row r="272" spans="1:17" x14ac:dyDescent="0.3">
      <c r="A272" s="82"/>
      <c r="B272" s="85"/>
      <c r="C272" s="82"/>
      <c r="D272" s="69" t="s">
        <v>173</v>
      </c>
      <c r="E272" s="57">
        <v>0.5</v>
      </c>
      <c r="F272" s="67"/>
      <c r="G272" s="67"/>
      <c r="H272" s="82"/>
      <c r="I272" s="82"/>
      <c r="J272" s="82"/>
      <c r="K272" s="66"/>
      <c r="L272" s="82"/>
      <c r="M272" s="82"/>
      <c r="N272" s="82"/>
      <c r="O272" s="88"/>
      <c r="P272" s="91"/>
      <c r="Q272" s="94"/>
    </row>
    <row r="273" spans="1:17" x14ac:dyDescent="0.3">
      <c r="A273" s="82"/>
      <c r="B273" s="85"/>
      <c r="C273" s="82"/>
      <c r="D273" s="69" t="s">
        <v>192</v>
      </c>
      <c r="E273" s="69" t="s">
        <v>224</v>
      </c>
      <c r="F273" s="68"/>
      <c r="G273" s="67"/>
      <c r="H273" s="82"/>
      <c r="I273" s="82"/>
      <c r="J273" s="82"/>
      <c r="K273" s="66"/>
      <c r="L273" s="82"/>
      <c r="M273" s="82"/>
      <c r="N273" s="82"/>
      <c r="O273" s="88"/>
      <c r="P273" s="91"/>
      <c r="Q273" s="94"/>
    </row>
    <row r="274" spans="1:17" ht="25.5" x14ac:dyDescent="0.3">
      <c r="A274" s="81">
        <v>44</v>
      </c>
      <c r="B274" s="84" t="s">
        <v>225</v>
      </c>
      <c r="C274" s="81" t="s">
        <v>90</v>
      </c>
      <c r="D274" s="69" t="s">
        <v>220</v>
      </c>
      <c r="E274" s="69" t="s">
        <v>221</v>
      </c>
      <c r="F274" s="67"/>
      <c r="G274" s="67"/>
      <c r="H274" s="81" t="s">
        <v>37</v>
      </c>
      <c r="I274" s="81">
        <v>20</v>
      </c>
      <c r="J274" s="81"/>
      <c r="K274" s="65"/>
      <c r="L274" s="81"/>
      <c r="M274" s="81"/>
      <c r="N274" s="81"/>
      <c r="O274" s="87">
        <f>SUM(I274:N277)</f>
        <v>20</v>
      </c>
      <c r="P274" s="90"/>
      <c r="Q274" s="93">
        <f>P274*O274</f>
        <v>0</v>
      </c>
    </row>
    <row r="275" spans="1:17" x14ac:dyDescent="0.3">
      <c r="A275" s="82"/>
      <c r="B275" s="85"/>
      <c r="C275" s="82"/>
      <c r="D275" s="69" t="s">
        <v>222</v>
      </c>
      <c r="E275" s="69" t="s">
        <v>223</v>
      </c>
      <c r="F275" s="67"/>
      <c r="G275" s="67"/>
      <c r="H275" s="82"/>
      <c r="I275" s="82"/>
      <c r="J275" s="82"/>
      <c r="K275" s="66"/>
      <c r="L275" s="82"/>
      <c r="M275" s="82"/>
      <c r="N275" s="82"/>
      <c r="O275" s="88"/>
      <c r="P275" s="91"/>
      <c r="Q275" s="94"/>
    </row>
    <row r="276" spans="1:17" x14ac:dyDescent="0.3">
      <c r="A276" s="82"/>
      <c r="B276" s="85"/>
      <c r="C276" s="82"/>
      <c r="D276" s="69" t="s">
        <v>173</v>
      </c>
      <c r="E276" s="57">
        <v>0.75</v>
      </c>
      <c r="F276" s="67"/>
      <c r="G276" s="67"/>
      <c r="H276" s="82"/>
      <c r="I276" s="82"/>
      <c r="J276" s="82"/>
      <c r="K276" s="66"/>
      <c r="L276" s="82"/>
      <c r="M276" s="82"/>
      <c r="N276" s="82"/>
      <c r="O276" s="88"/>
      <c r="P276" s="91"/>
      <c r="Q276" s="94"/>
    </row>
    <row r="277" spans="1:17" x14ac:dyDescent="0.3">
      <c r="A277" s="82"/>
      <c r="B277" s="85"/>
      <c r="C277" s="82"/>
      <c r="D277" s="69" t="s">
        <v>192</v>
      </c>
      <c r="E277" s="69" t="s">
        <v>224</v>
      </c>
      <c r="F277" s="68"/>
      <c r="G277" s="67"/>
      <c r="H277" s="82"/>
      <c r="I277" s="82"/>
      <c r="J277" s="82"/>
      <c r="K277" s="66"/>
      <c r="L277" s="82"/>
      <c r="M277" s="82"/>
      <c r="N277" s="82"/>
      <c r="O277" s="88"/>
      <c r="P277" s="91"/>
      <c r="Q277" s="94"/>
    </row>
    <row r="278" spans="1:17" ht="25.5" x14ac:dyDescent="0.3">
      <c r="A278" s="81">
        <v>45</v>
      </c>
      <c r="B278" s="84" t="s">
        <v>226</v>
      </c>
      <c r="C278" s="81" t="s">
        <v>90</v>
      </c>
      <c r="D278" s="69" t="s">
        <v>220</v>
      </c>
      <c r="E278" s="69" t="s">
        <v>221</v>
      </c>
      <c r="F278" s="67"/>
      <c r="G278" s="67"/>
      <c r="H278" s="81" t="s">
        <v>37</v>
      </c>
      <c r="I278" s="81"/>
      <c r="J278" s="81"/>
      <c r="K278" s="65">
        <v>5</v>
      </c>
      <c r="L278" s="81"/>
      <c r="M278" s="81"/>
      <c r="N278" s="81"/>
      <c r="O278" s="87">
        <f>SUM(I278:N281)</f>
        <v>5</v>
      </c>
      <c r="P278" s="90"/>
      <c r="Q278" s="93">
        <f>P278*O278</f>
        <v>0</v>
      </c>
    </row>
    <row r="279" spans="1:17" x14ac:dyDescent="0.3">
      <c r="A279" s="82"/>
      <c r="B279" s="85"/>
      <c r="C279" s="82"/>
      <c r="D279" s="69" t="s">
        <v>222</v>
      </c>
      <c r="E279" s="69" t="s">
        <v>223</v>
      </c>
      <c r="F279" s="67"/>
      <c r="G279" s="67"/>
      <c r="H279" s="82"/>
      <c r="I279" s="82"/>
      <c r="J279" s="82"/>
      <c r="K279" s="66"/>
      <c r="L279" s="82"/>
      <c r="M279" s="82"/>
      <c r="N279" s="82"/>
      <c r="O279" s="88"/>
      <c r="P279" s="91"/>
      <c r="Q279" s="94"/>
    </row>
    <row r="280" spans="1:17" x14ac:dyDescent="0.3">
      <c r="A280" s="82"/>
      <c r="B280" s="85"/>
      <c r="C280" s="82"/>
      <c r="D280" s="69" t="s">
        <v>173</v>
      </c>
      <c r="E280" s="57">
        <v>1</v>
      </c>
      <c r="F280" s="67"/>
      <c r="G280" s="67"/>
      <c r="H280" s="82"/>
      <c r="I280" s="82"/>
      <c r="J280" s="82"/>
      <c r="K280" s="66"/>
      <c r="L280" s="82"/>
      <c r="M280" s="82"/>
      <c r="N280" s="82"/>
      <c r="O280" s="88"/>
      <c r="P280" s="91"/>
      <c r="Q280" s="94"/>
    </row>
    <row r="281" spans="1:17" x14ac:dyDescent="0.3">
      <c r="A281" s="82"/>
      <c r="B281" s="85"/>
      <c r="C281" s="82"/>
      <c r="D281" s="69" t="s">
        <v>192</v>
      </c>
      <c r="E281" s="69" t="s">
        <v>224</v>
      </c>
      <c r="F281" s="68"/>
      <c r="G281" s="67"/>
      <c r="H281" s="82"/>
      <c r="I281" s="82"/>
      <c r="J281" s="82"/>
      <c r="K281" s="66"/>
      <c r="L281" s="82"/>
      <c r="M281" s="82"/>
      <c r="N281" s="82"/>
      <c r="O281" s="88"/>
      <c r="P281" s="91"/>
      <c r="Q281" s="94"/>
    </row>
    <row r="282" spans="1:17" x14ac:dyDescent="0.3">
      <c r="A282" s="81">
        <v>46</v>
      </c>
      <c r="B282" s="84" t="s">
        <v>200</v>
      </c>
      <c r="C282" s="81" t="s">
        <v>90</v>
      </c>
      <c r="D282" s="16" t="s">
        <v>66</v>
      </c>
      <c r="E282" s="16" t="s">
        <v>168</v>
      </c>
      <c r="F282" s="55"/>
      <c r="G282" s="55"/>
      <c r="H282" s="81" t="s">
        <v>37</v>
      </c>
      <c r="I282" s="81"/>
      <c r="J282" s="81">
        <v>8</v>
      </c>
      <c r="K282" s="51">
        <v>15</v>
      </c>
      <c r="L282" s="81"/>
      <c r="M282" s="81"/>
      <c r="N282" s="81"/>
      <c r="O282" s="87">
        <f>SUM(I282:N287)</f>
        <v>23</v>
      </c>
      <c r="P282" s="90"/>
      <c r="Q282" s="93">
        <f>P282*O282</f>
        <v>0</v>
      </c>
    </row>
    <row r="283" spans="1:17" x14ac:dyDescent="0.3">
      <c r="A283" s="82"/>
      <c r="B283" s="85"/>
      <c r="C283" s="82"/>
      <c r="D283" s="16" t="s">
        <v>169</v>
      </c>
      <c r="E283" s="16" t="s">
        <v>170</v>
      </c>
      <c r="F283" s="55"/>
      <c r="G283" s="55"/>
      <c r="H283" s="82"/>
      <c r="I283" s="82"/>
      <c r="J283" s="82"/>
      <c r="K283" s="52"/>
      <c r="L283" s="82"/>
      <c r="M283" s="82"/>
      <c r="N283" s="82"/>
      <c r="O283" s="88"/>
      <c r="P283" s="91"/>
      <c r="Q283" s="94"/>
    </row>
    <row r="284" spans="1:17" x14ac:dyDescent="0.3">
      <c r="A284" s="82"/>
      <c r="B284" s="85"/>
      <c r="C284" s="82"/>
      <c r="D284" s="56" t="s">
        <v>171</v>
      </c>
      <c r="E284" s="17" t="s">
        <v>172</v>
      </c>
      <c r="F284" s="55"/>
      <c r="G284" s="55"/>
      <c r="H284" s="82"/>
      <c r="I284" s="82"/>
      <c r="J284" s="82"/>
      <c r="K284" s="52"/>
      <c r="L284" s="82"/>
      <c r="M284" s="82"/>
      <c r="N284" s="82"/>
      <c r="O284" s="88"/>
      <c r="P284" s="91"/>
      <c r="Q284" s="94"/>
    </row>
    <row r="285" spans="1:17" x14ac:dyDescent="0.3">
      <c r="A285" s="82"/>
      <c r="B285" s="85"/>
      <c r="C285" s="82"/>
      <c r="D285" s="56" t="s">
        <v>173</v>
      </c>
      <c r="E285" s="17" t="s">
        <v>94</v>
      </c>
      <c r="F285" s="54"/>
      <c r="G285" s="55"/>
      <c r="H285" s="82"/>
      <c r="I285" s="82"/>
      <c r="J285" s="82"/>
      <c r="K285" s="52"/>
      <c r="L285" s="82"/>
      <c r="M285" s="82"/>
      <c r="N285" s="82"/>
      <c r="O285" s="88"/>
      <c r="P285" s="91"/>
      <c r="Q285" s="94"/>
    </row>
    <row r="286" spans="1:17" x14ac:dyDescent="0.3">
      <c r="A286" s="82"/>
      <c r="B286" s="85"/>
      <c r="C286" s="82"/>
      <c r="D286" s="56" t="s">
        <v>174</v>
      </c>
      <c r="E286" s="16" t="s">
        <v>175</v>
      </c>
      <c r="F286" s="54"/>
      <c r="G286" s="55"/>
      <c r="H286" s="82"/>
      <c r="I286" s="82"/>
      <c r="J286" s="82"/>
      <c r="K286" s="52"/>
      <c r="L286" s="82"/>
      <c r="M286" s="82"/>
      <c r="N286" s="82"/>
      <c r="O286" s="88"/>
      <c r="P286" s="91"/>
      <c r="Q286" s="94"/>
    </row>
    <row r="287" spans="1:17" ht="25.5" x14ac:dyDescent="0.3">
      <c r="A287" s="83"/>
      <c r="B287" s="85"/>
      <c r="C287" s="82"/>
      <c r="D287" s="11" t="s">
        <v>176</v>
      </c>
      <c r="E287" s="57" t="s">
        <v>175</v>
      </c>
      <c r="F287" s="54"/>
      <c r="G287" s="55"/>
      <c r="H287" s="82"/>
      <c r="I287" s="82"/>
      <c r="J287" s="82"/>
      <c r="K287" s="52"/>
      <c r="L287" s="82"/>
      <c r="M287" s="83"/>
      <c r="N287" s="82"/>
      <c r="O287" s="88"/>
      <c r="P287" s="91"/>
      <c r="Q287" s="94"/>
    </row>
    <row r="288" spans="1:17" x14ac:dyDescent="0.3">
      <c r="A288" s="81">
        <v>47</v>
      </c>
      <c r="B288" s="84" t="s">
        <v>167</v>
      </c>
      <c r="C288" s="81" t="s">
        <v>90</v>
      </c>
      <c r="D288" s="16" t="s">
        <v>66</v>
      </c>
      <c r="E288" s="16" t="s">
        <v>168</v>
      </c>
      <c r="F288" s="55"/>
      <c r="G288" s="55"/>
      <c r="H288" s="81" t="s">
        <v>37</v>
      </c>
      <c r="I288" s="81"/>
      <c r="J288" s="81"/>
      <c r="K288" s="51"/>
      <c r="L288" s="81"/>
      <c r="M288" s="81"/>
      <c r="N288" s="81">
        <v>6</v>
      </c>
      <c r="O288" s="87">
        <f>SUM(I288:N293)</f>
        <v>6</v>
      </c>
      <c r="P288" s="90"/>
      <c r="Q288" s="93">
        <f>P288*O288</f>
        <v>0</v>
      </c>
    </row>
    <row r="289" spans="1:17" x14ac:dyDescent="0.3">
      <c r="A289" s="82"/>
      <c r="B289" s="85"/>
      <c r="C289" s="82"/>
      <c r="D289" s="16" t="s">
        <v>169</v>
      </c>
      <c r="E289" s="16" t="s">
        <v>170</v>
      </c>
      <c r="F289" s="55"/>
      <c r="G289" s="55"/>
      <c r="H289" s="82"/>
      <c r="I289" s="82"/>
      <c r="J289" s="82"/>
      <c r="K289" s="52"/>
      <c r="L289" s="82"/>
      <c r="M289" s="82"/>
      <c r="N289" s="82"/>
      <c r="O289" s="88"/>
      <c r="P289" s="91"/>
      <c r="Q289" s="94"/>
    </row>
    <row r="290" spans="1:17" x14ac:dyDescent="0.3">
      <c r="A290" s="82"/>
      <c r="B290" s="85"/>
      <c r="C290" s="82"/>
      <c r="D290" s="56" t="s">
        <v>171</v>
      </c>
      <c r="E290" s="17" t="s">
        <v>172</v>
      </c>
      <c r="F290" s="55"/>
      <c r="G290" s="55"/>
      <c r="H290" s="82"/>
      <c r="I290" s="82"/>
      <c r="J290" s="82"/>
      <c r="K290" s="52"/>
      <c r="L290" s="82"/>
      <c r="M290" s="82"/>
      <c r="N290" s="82"/>
      <c r="O290" s="88"/>
      <c r="P290" s="91"/>
      <c r="Q290" s="94"/>
    </row>
    <row r="291" spans="1:17" x14ac:dyDescent="0.3">
      <c r="A291" s="82"/>
      <c r="B291" s="85"/>
      <c r="C291" s="82"/>
      <c r="D291" s="56" t="s">
        <v>173</v>
      </c>
      <c r="E291" s="17" t="s">
        <v>51</v>
      </c>
      <c r="F291" s="54"/>
      <c r="G291" s="55"/>
      <c r="H291" s="82"/>
      <c r="I291" s="82"/>
      <c r="J291" s="82"/>
      <c r="K291" s="52"/>
      <c r="L291" s="82"/>
      <c r="M291" s="82"/>
      <c r="N291" s="82"/>
      <c r="O291" s="88"/>
      <c r="P291" s="91"/>
      <c r="Q291" s="94"/>
    </row>
    <row r="292" spans="1:17" x14ac:dyDescent="0.3">
      <c r="A292" s="82"/>
      <c r="B292" s="85"/>
      <c r="C292" s="82"/>
      <c r="D292" s="56" t="s">
        <v>174</v>
      </c>
      <c r="E292" s="16" t="s">
        <v>175</v>
      </c>
      <c r="F292" s="54"/>
      <c r="G292" s="55"/>
      <c r="H292" s="82"/>
      <c r="I292" s="82"/>
      <c r="J292" s="82"/>
      <c r="K292" s="52"/>
      <c r="L292" s="82"/>
      <c r="M292" s="82"/>
      <c r="N292" s="82"/>
      <c r="O292" s="88"/>
      <c r="P292" s="91"/>
      <c r="Q292" s="94"/>
    </row>
    <row r="293" spans="1:17" ht="25.5" x14ac:dyDescent="0.3">
      <c r="A293" s="83"/>
      <c r="B293" s="85"/>
      <c r="C293" s="82"/>
      <c r="D293" s="11" t="s">
        <v>176</v>
      </c>
      <c r="E293" s="57" t="s">
        <v>175</v>
      </c>
      <c r="F293" s="54"/>
      <c r="G293" s="55"/>
      <c r="H293" s="82"/>
      <c r="I293" s="82"/>
      <c r="J293" s="82"/>
      <c r="K293" s="52"/>
      <c r="L293" s="82"/>
      <c r="M293" s="83"/>
      <c r="N293" s="82"/>
      <c r="O293" s="88"/>
      <c r="P293" s="91"/>
      <c r="Q293" s="94"/>
    </row>
    <row r="294" spans="1:17" x14ac:dyDescent="0.3">
      <c r="A294" s="81">
        <v>48</v>
      </c>
      <c r="B294" s="84" t="s">
        <v>177</v>
      </c>
      <c r="C294" s="81" t="s">
        <v>90</v>
      </c>
      <c r="D294" s="16" t="s">
        <v>66</v>
      </c>
      <c r="E294" s="16" t="s">
        <v>168</v>
      </c>
      <c r="F294" s="55"/>
      <c r="G294" s="55"/>
      <c r="H294" s="81" t="s">
        <v>37</v>
      </c>
      <c r="I294" s="81"/>
      <c r="J294" s="81"/>
      <c r="K294" s="51"/>
      <c r="L294" s="81"/>
      <c r="M294" s="81"/>
      <c r="N294" s="81">
        <v>6</v>
      </c>
      <c r="O294" s="87">
        <f>SUM(I294:N299)</f>
        <v>6</v>
      </c>
      <c r="P294" s="90"/>
      <c r="Q294" s="93">
        <f>P294*O294</f>
        <v>0</v>
      </c>
    </row>
    <row r="295" spans="1:17" x14ac:dyDescent="0.3">
      <c r="A295" s="82"/>
      <c r="B295" s="85"/>
      <c r="C295" s="82"/>
      <c r="D295" s="16" t="s">
        <v>169</v>
      </c>
      <c r="E295" s="16" t="s">
        <v>170</v>
      </c>
      <c r="F295" s="55"/>
      <c r="G295" s="55"/>
      <c r="H295" s="82"/>
      <c r="I295" s="82"/>
      <c r="J295" s="82"/>
      <c r="K295" s="52"/>
      <c r="L295" s="82"/>
      <c r="M295" s="82"/>
      <c r="N295" s="82"/>
      <c r="O295" s="88"/>
      <c r="P295" s="91"/>
      <c r="Q295" s="94"/>
    </row>
    <row r="296" spans="1:17" x14ac:dyDescent="0.3">
      <c r="A296" s="82"/>
      <c r="B296" s="85"/>
      <c r="C296" s="82"/>
      <c r="D296" s="56" t="s">
        <v>171</v>
      </c>
      <c r="E296" s="17" t="s">
        <v>172</v>
      </c>
      <c r="F296" s="55"/>
      <c r="G296" s="55"/>
      <c r="H296" s="82"/>
      <c r="I296" s="82"/>
      <c r="J296" s="82"/>
      <c r="K296" s="52"/>
      <c r="L296" s="82"/>
      <c r="M296" s="82"/>
      <c r="N296" s="82"/>
      <c r="O296" s="88"/>
      <c r="P296" s="91"/>
      <c r="Q296" s="94"/>
    </row>
    <row r="297" spans="1:17" x14ac:dyDescent="0.3">
      <c r="A297" s="82"/>
      <c r="B297" s="85"/>
      <c r="C297" s="82"/>
      <c r="D297" s="56" t="s">
        <v>173</v>
      </c>
      <c r="E297" s="17" t="s">
        <v>94</v>
      </c>
      <c r="F297" s="54"/>
      <c r="G297" s="55"/>
      <c r="H297" s="82"/>
      <c r="I297" s="82"/>
      <c r="J297" s="82"/>
      <c r="K297" s="52"/>
      <c r="L297" s="82"/>
      <c r="M297" s="82"/>
      <c r="N297" s="82"/>
      <c r="O297" s="88"/>
      <c r="P297" s="91"/>
      <c r="Q297" s="94"/>
    </row>
    <row r="298" spans="1:17" x14ac:dyDescent="0.3">
      <c r="A298" s="82"/>
      <c r="B298" s="85"/>
      <c r="C298" s="82"/>
      <c r="D298" s="56" t="s">
        <v>174</v>
      </c>
      <c r="E298" s="16" t="s">
        <v>175</v>
      </c>
      <c r="F298" s="54"/>
      <c r="G298" s="55"/>
      <c r="H298" s="82"/>
      <c r="I298" s="82"/>
      <c r="J298" s="82"/>
      <c r="K298" s="52"/>
      <c r="L298" s="82"/>
      <c r="M298" s="82"/>
      <c r="N298" s="82"/>
      <c r="O298" s="88"/>
      <c r="P298" s="91"/>
      <c r="Q298" s="94"/>
    </row>
    <row r="299" spans="1:17" ht="25.5" x14ac:dyDescent="0.3">
      <c r="A299" s="83"/>
      <c r="B299" s="85"/>
      <c r="C299" s="82"/>
      <c r="D299" s="11" t="s">
        <v>176</v>
      </c>
      <c r="E299" s="57" t="s">
        <v>175</v>
      </c>
      <c r="F299" s="54"/>
      <c r="G299" s="55"/>
      <c r="H299" s="82"/>
      <c r="I299" s="82"/>
      <c r="J299" s="82"/>
      <c r="K299" s="52"/>
      <c r="L299" s="82"/>
      <c r="M299" s="83"/>
      <c r="N299" s="82"/>
      <c r="O299" s="88"/>
      <c r="P299" s="91"/>
      <c r="Q299" s="94"/>
    </row>
    <row r="300" spans="1:17" x14ac:dyDescent="0.3">
      <c r="A300" s="81">
        <v>49</v>
      </c>
      <c r="B300" s="84" t="s">
        <v>178</v>
      </c>
      <c r="C300" s="81" t="s">
        <v>90</v>
      </c>
      <c r="D300" s="16" t="s">
        <v>66</v>
      </c>
      <c r="E300" s="16" t="s">
        <v>168</v>
      </c>
      <c r="F300" s="10"/>
      <c r="G300" s="10"/>
      <c r="H300" s="81" t="s">
        <v>37</v>
      </c>
      <c r="I300" s="81"/>
      <c r="J300" s="81"/>
      <c r="K300" s="47"/>
      <c r="L300" s="81"/>
      <c r="M300" s="81"/>
      <c r="N300" s="81">
        <v>5</v>
      </c>
      <c r="O300" s="87">
        <f>SUM(I300:N305)</f>
        <v>5</v>
      </c>
      <c r="P300" s="90"/>
      <c r="Q300" s="93">
        <f>P300*O300</f>
        <v>0</v>
      </c>
    </row>
    <row r="301" spans="1:17" x14ac:dyDescent="0.3">
      <c r="A301" s="82"/>
      <c r="B301" s="85"/>
      <c r="C301" s="82"/>
      <c r="D301" s="16" t="s">
        <v>169</v>
      </c>
      <c r="E301" s="16" t="s">
        <v>170</v>
      </c>
      <c r="F301" s="44"/>
      <c r="G301" s="10"/>
      <c r="H301" s="82"/>
      <c r="I301" s="82"/>
      <c r="J301" s="82"/>
      <c r="K301" s="48"/>
      <c r="L301" s="82"/>
      <c r="M301" s="82"/>
      <c r="N301" s="82"/>
      <c r="O301" s="88"/>
      <c r="P301" s="91"/>
      <c r="Q301" s="94"/>
    </row>
    <row r="302" spans="1:17" x14ac:dyDescent="0.3">
      <c r="A302" s="82"/>
      <c r="B302" s="85"/>
      <c r="C302" s="82"/>
      <c r="D302" s="56" t="s">
        <v>171</v>
      </c>
      <c r="E302" s="17" t="s">
        <v>172</v>
      </c>
      <c r="F302" s="45"/>
      <c r="G302" s="10"/>
      <c r="H302" s="82"/>
      <c r="I302" s="82"/>
      <c r="J302" s="82"/>
      <c r="K302" s="48"/>
      <c r="L302" s="82"/>
      <c r="M302" s="82"/>
      <c r="N302" s="82"/>
      <c r="O302" s="88"/>
      <c r="P302" s="91"/>
      <c r="Q302" s="94"/>
    </row>
    <row r="303" spans="1:17" x14ac:dyDescent="0.3">
      <c r="A303" s="82"/>
      <c r="B303" s="85"/>
      <c r="C303" s="82"/>
      <c r="D303" s="56" t="s">
        <v>173</v>
      </c>
      <c r="E303" s="17" t="s">
        <v>114</v>
      </c>
      <c r="F303" s="45"/>
      <c r="G303" s="10"/>
      <c r="H303" s="82"/>
      <c r="I303" s="82"/>
      <c r="J303" s="82"/>
      <c r="K303" s="48"/>
      <c r="L303" s="82"/>
      <c r="M303" s="82"/>
      <c r="N303" s="82"/>
      <c r="O303" s="88"/>
      <c r="P303" s="91"/>
      <c r="Q303" s="94"/>
    </row>
    <row r="304" spans="1:17" x14ac:dyDescent="0.3">
      <c r="A304" s="82"/>
      <c r="B304" s="85"/>
      <c r="C304" s="82"/>
      <c r="D304" s="56" t="s">
        <v>174</v>
      </c>
      <c r="E304" s="16" t="s">
        <v>175</v>
      </c>
      <c r="F304" s="45"/>
      <c r="G304" s="55"/>
      <c r="H304" s="82"/>
      <c r="I304" s="82"/>
      <c r="J304" s="82"/>
      <c r="K304" s="52"/>
      <c r="L304" s="82"/>
      <c r="M304" s="82"/>
      <c r="N304" s="82"/>
      <c r="O304" s="88"/>
      <c r="P304" s="91"/>
      <c r="Q304" s="94"/>
    </row>
    <row r="305" spans="1:17" ht="25.5" x14ac:dyDescent="0.3">
      <c r="A305" s="82"/>
      <c r="B305" s="85"/>
      <c r="C305" s="82"/>
      <c r="D305" s="11" t="s">
        <v>176</v>
      </c>
      <c r="E305" s="57" t="s">
        <v>175</v>
      </c>
      <c r="F305" s="45"/>
      <c r="G305" s="10"/>
      <c r="H305" s="82"/>
      <c r="I305" s="82"/>
      <c r="J305" s="82"/>
      <c r="K305" s="48"/>
      <c r="L305" s="82"/>
      <c r="M305" s="82"/>
      <c r="N305" s="82"/>
      <c r="O305" s="88"/>
      <c r="P305" s="91"/>
      <c r="Q305" s="94"/>
    </row>
    <row r="306" spans="1:17" x14ac:dyDescent="0.3">
      <c r="A306" s="81">
        <v>50</v>
      </c>
      <c r="B306" s="84" t="s">
        <v>179</v>
      </c>
      <c r="C306" s="81" t="s">
        <v>90</v>
      </c>
      <c r="D306" s="16" t="s">
        <v>66</v>
      </c>
      <c r="E306" s="16" t="s">
        <v>168</v>
      </c>
      <c r="F306" s="55"/>
      <c r="G306" s="55"/>
      <c r="H306" s="81" t="s">
        <v>37</v>
      </c>
      <c r="I306" s="81"/>
      <c r="J306" s="81"/>
      <c r="K306" s="51"/>
      <c r="L306" s="81"/>
      <c r="M306" s="81"/>
      <c r="N306" s="81">
        <v>3</v>
      </c>
      <c r="O306" s="87">
        <f>SUM(I306:N311)</f>
        <v>3</v>
      </c>
      <c r="P306" s="90"/>
      <c r="Q306" s="93">
        <f>P306*O306</f>
        <v>0</v>
      </c>
    </row>
    <row r="307" spans="1:17" x14ac:dyDescent="0.3">
      <c r="A307" s="82"/>
      <c r="B307" s="85"/>
      <c r="C307" s="82"/>
      <c r="D307" s="16" t="s">
        <v>169</v>
      </c>
      <c r="E307" s="16" t="s">
        <v>170</v>
      </c>
      <c r="F307" s="44"/>
      <c r="G307" s="55"/>
      <c r="H307" s="82"/>
      <c r="I307" s="82"/>
      <c r="J307" s="82"/>
      <c r="K307" s="52"/>
      <c r="L307" s="82"/>
      <c r="M307" s="82"/>
      <c r="N307" s="82"/>
      <c r="O307" s="88"/>
      <c r="P307" s="91"/>
      <c r="Q307" s="94"/>
    </row>
    <row r="308" spans="1:17" x14ac:dyDescent="0.3">
      <c r="A308" s="82"/>
      <c r="B308" s="85"/>
      <c r="C308" s="82"/>
      <c r="D308" s="56" t="s">
        <v>171</v>
      </c>
      <c r="E308" s="17" t="s">
        <v>172</v>
      </c>
      <c r="F308" s="45"/>
      <c r="G308" s="55"/>
      <c r="H308" s="82"/>
      <c r="I308" s="82"/>
      <c r="J308" s="82"/>
      <c r="K308" s="52"/>
      <c r="L308" s="82"/>
      <c r="M308" s="82"/>
      <c r="N308" s="82"/>
      <c r="O308" s="88"/>
      <c r="P308" s="91"/>
      <c r="Q308" s="94"/>
    </row>
    <row r="309" spans="1:17" x14ac:dyDescent="0.3">
      <c r="A309" s="82"/>
      <c r="B309" s="85"/>
      <c r="C309" s="82"/>
      <c r="D309" s="56" t="s">
        <v>173</v>
      </c>
      <c r="E309" s="17" t="s">
        <v>180</v>
      </c>
      <c r="F309" s="45"/>
      <c r="G309" s="55"/>
      <c r="H309" s="82"/>
      <c r="I309" s="82"/>
      <c r="J309" s="82"/>
      <c r="K309" s="52"/>
      <c r="L309" s="82"/>
      <c r="M309" s="82"/>
      <c r="N309" s="82"/>
      <c r="O309" s="88"/>
      <c r="P309" s="91"/>
      <c r="Q309" s="94"/>
    </row>
    <row r="310" spans="1:17" x14ac:dyDescent="0.3">
      <c r="A310" s="82"/>
      <c r="B310" s="85"/>
      <c r="C310" s="82"/>
      <c r="D310" s="56" t="s">
        <v>174</v>
      </c>
      <c r="E310" s="16" t="s">
        <v>175</v>
      </c>
      <c r="F310" s="45"/>
      <c r="G310" s="55"/>
      <c r="H310" s="82"/>
      <c r="I310" s="82"/>
      <c r="J310" s="82"/>
      <c r="K310" s="52"/>
      <c r="L310" s="82"/>
      <c r="M310" s="82"/>
      <c r="N310" s="82"/>
      <c r="O310" s="88"/>
      <c r="P310" s="91"/>
      <c r="Q310" s="94"/>
    </row>
    <row r="311" spans="1:17" ht="25.5" x14ac:dyDescent="0.3">
      <c r="A311" s="82"/>
      <c r="B311" s="85"/>
      <c r="C311" s="82"/>
      <c r="D311" s="11" t="s">
        <v>176</v>
      </c>
      <c r="E311" s="57" t="s">
        <v>175</v>
      </c>
      <c r="F311" s="45"/>
      <c r="G311" s="55"/>
      <c r="H311" s="82"/>
      <c r="I311" s="82"/>
      <c r="J311" s="82"/>
      <c r="K311" s="52"/>
      <c r="L311" s="82"/>
      <c r="M311" s="82"/>
      <c r="N311" s="82"/>
      <c r="O311" s="88"/>
      <c r="P311" s="91"/>
      <c r="Q311" s="94"/>
    </row>
    <row r="312" spans="1:17" x14ac:dyDescent="0.3">
      <c r="A312" s="81">
        <v>51</v>
      </c>
      <c r="B312" s="84" t="s">
        <v>181</v>
      </c>
      <c r="C312" s="81" t="s">
        <v>90</v>
      </c>
      <c r="D312" s="16" t="s">
        <v>66</v>
      </c>
      <c r="E312" s="16" t="s">
        <v>168</v>
      </c>
      <c r="F312" s="55"/>
      <c r="G312" s="55"/>
      <c r="H312" s="81" t="s">
        <v>37</v>
      </c>
      <c r="I312" s="81"/>
      <c r="J312" s="81"/>
      <c r="K312" s="51"/>
      <c r="L312" s="81"/>
      <c r="M312" s="81"/>
      <c r="N312" s="81">
        <v>3</v>
      </c>
      <c r="O312" s="87">
        <f>SUM(I312:N317)</f>
        <v>3</v>
      </c>
      <c r="P312" s="90"/>
      <c r="Q312" s="93">
        <f>P312*O312</f>
        <v>0</v>
      </c>
    </row>
    <row r="313" spans="1:17" x14ac:dyDescent="0.3">
      <c r="A313" s="82"/>
      <c r="B313" s="85"/>
      <c r="C313" s="82"/>
      <c r="D313" s="16" t="s">
        <v>169</v>
      </c>
      <c r="E313" s="16" t="s">
        <v>170</v>
      </c>
      <c r="F313" s="44"/>
      <c r="G313" s="55"/>
      <c r="H313" s="82"/>
      <c r="I313" s="82"/>
      <c r="J313" s="82"/>
      <c r="K313" s="52"/>
      <c r="L313" s="82"/>
      <c r="M313" s="82"/>
      <c r="N313" s="82"/>
      <c r="O313" s="88"/>
      <c r="P313" s="91"/>
      <c r="Q313" s="94"/>
    </row>
    <row r="314" spans="1:17" x14ac:dyDescent="0.3">
      <c r="A314" s="82"/>
      <c r="B314" s="85"/>
      <c r="C314" s="82"/>
      <c r="D314" s="56" t="s">
        <v>171</v>
      </c>
      <c r="E314" s="17" t="s">
        <v>172</v>
      </c>
      <c r="F314" s="45"/>
      <c r="G314" s="55"/>
      <c r="H314" s="82"/>
      <c r="I314" s="82"/>
      <c r="J314" s="82"/>
      <c r="K314" s="52"/>
      <c r="L314" s="82"/>
      <c r="M314" s="82"/>
      <c r="N314" s="82"/>
      <c r="O314" s="88"/>
      <c r="P314" s="91"/>
      <c r="Q314" s="94"/>
    </row>
    <row r="315" spans="1:17" x14ac:dyDescent="0.3">
      <c r="A315" s="82"/>
      <c r="B315" s="85"/>
      <c r="C315" s="82"/>
      <c r="D315" s="56" t="s">
        <v>173</v>
      </c>
      <c r="E315" s="17" t="s">
        <v>182</v>
      </c>
      <c r="F315" s="45"/>
      <c r="G315" s="55"/>
      <c r="H315" s="82"/>
      <c r="I315" s="82"/>
      <c r="J315" s="82"/>
      <c r="K315" s="52"/>
      <c r="L315" s="82"/>
      <c r="M315" s="82"/>
      <c r="N315" s="82"/>
      <c r="O315" s="88"/>
      <c r="P315" s="91"/>
      <c r="Q315" s="94"/>
    </row>
    <row r="316" spans="1:17" x14ac:dyDescent="0.3">
      <c r="A316" s="82"/>
      <c r="B316" s="85"/>
      <c r="C316" s="82"/>
      <c r="D316" s="56" t="s">
        <v>174</v>
      </c>
      <c r="E316" s="16" t="s">
        <v>175</v>
      </c>
      <c r="F316" s="45"/>
      <c r="G316" s="55"/>
      <c r="H316" s="82"/>
      <c r="I316" s="82"/>
      <c r="J316" s="82"/>
      <c r="K316" s="52"/>
      <c r="L316" s="82"/>
      <c r="M316" s="82"/>
      <c r="N316" s="82"/>
      <c r="O316" s="88"/>
      <c r="P316" s="91"/>
      <c r="Q316" s="94"/>
    </row>
    <row r="317" spans="1:17" ht="25.5" x14ac:dyDescent="0.3">
      <c r="A317" s="82"/>
      <c r="B317" s="85"/>
      <c r="C317" s="82"/>
      <c r="D317" s="11" t="s">
        <v>176</v>
      </c>
      <c r="E317" s="57" t="s">
        <v>175</v>
      </c>
      <c r="F317" s="45"/>
      <c r="G317" s="55"/>
      <c r="H317" s="82"/>
      <c r="I317" s="82"/>
      <c r="J317" s="82"/>
      <c r="K317" s="52"/>
      <c r="L317" s="82"/>
      <c r="M317" s="82"/>
      <c r="N317" s="82"/>
      <c r="O317" s="88"/>
      <c r="P317" s="91"/>
      <c r="Q317" s="94"/>
    </row>
    <row r="318" spans="1:17" x14ac:dyDescent="0.3">
      <c r="A318" s="81">
        <v>52</v>
      </c>
      <c r="B318" s="84" t="s">
        <v>183</v>
      </c>
      <c r="C318" s="81" t="s">
        <v>90</v>
      </c>
      <c r="D318" s="16" t="s">
        <v>66</v>
      </c>
      <c r="E318" s="16" t="s">
        <v>168</v>
      </c>
      <c r="F318" s="55"/>
      <c r="G318" s="55"/>
      <c r="H318" s="81" t="s">
        <v>37</v>
      </c>
      <c r="I318" s="81"/>
      <c r="J318" s="81"/>
      <c r="K318" s="51"/>
      <c r="L318" s="81"/>
      <c r="M318" s="81"/>
      <c r="N318" s="81">
        <v>3</v>
      </c>
      <c r="O318" s="87">
        <f>SUM(I318:N323)</f>
        <v>3</v>
      </c>
      <c r="P318" s="90"/>
      <c r="Q318" s="93">
        <f>P318*O318</f>
        <v>0</v>
      </c>
    </row>
    <row r="319" spans="1:17" x14ac:dyDescent="0.3">
      <c r="A319" s="82"/>
      <c r="B319" s="85"/>
      <c r="C319" s="82"/>
      <c r="D319" s="16" t="s">
        <v>169</v>
      </c>
      <c r="E319" s="16" t="s">
        <v>170</v>
      </c>
      <c r="F319" s="44"/>
      <c r="G319" s="55"/>
      <c r="H319" s="82"/>
      <c r="I319" s="82"/>
      <c r="J319" s="82"/>
      <c r="K319" s="52"/>
      <c r="L319" s="82"/>
      <c r="M319" s="82"/>
      <c r="N319" s="82"/>
      <c r="O319" s="88"/>
      <c r="P319" s="91"/>
      <c r="Q319" s="94"/>
    </row>
    <row r="320" spans="1:17" x14ac:dyDescent="0.3">
      <c r="A320" s="82"/>
      <c r="B320" s="85"/>
      <c r="C320" s="82"/>
      <c r="D320" s="56" t="s">
        <v>171</v>
      </c>
      <c r="E320" s="17" t="s">
        <v>172</v>
      </c>
      <c r="F320" s="45"/>
      <c r="G320" s="55"/>
      <c r="H320" s="82"/>
      <c r="I320" s="82"/>
      <c r="J320" s="82"/>
      <c r="K320" s="52"/>
      <c r="L320" s="82"/>
      <c r="M320" s="82"/>
      <c r="N320" s="82"/>
      <c r="O320" s="88"/>
      <c r="P320" s="91"/>
      <c r="Q320" s="94"/>
    </row>
    <row r="321" spans="1:17" x14ac:dyDescent="0.3">
      <c r="A321" s="82"/>
      <c r="B321" s="85"/>
      <c r="C321" s="82"/>
      <c r="D321" s="56" t="s">
        <v>173</v>
      </c>
      <c r="E321" s="17" t="s">
        <v>184</v>
      </c>
      <c r="F321" s="45"/>
      <c r="G321" s="55"/>
      <c r="H321" s="82"/>
      <c r="I321" s="82"/>
      <c r="J321" s="82"/>
      <c r="K321" s="52"/>
      <c r="L321" s="82"/>
      <c r="M321" s="82"/>
      <c r="N321" s="82"/>
      <c r="O321" s="88"/>
      <c r="P321" s="91"/>
      <c r="Q321" s="94"/>
    </row>
    <row r="322" spans="1:17" x14ac:dyDescent="0.3">
      <c r="A322" s="82"/>
      <c r="B322" s="85"/>
      <c r="C322" s="82"/>
      <c r="D322" s="56" t="s">
        <v>174</v>
      </c>
      <c r="E322" s="16" t="s">
        <v>175</v>
      </c>
      <c r="F322" s="45"/>
      <c r="G322" s="55"/>
      <c r="H322" s="82"/>
      <c r="I322" s="82"/>
      <c r="J322" s="82"/>
      <c r="K322" s="52"/>
      <c r="L322" s="82"/>
      <c r="M322" s="82"/>
      <c r="N322" s="82"/>
      <c r="O322" s="88"/>
      <c r="P322" s="91"/>
      <c r="Q322" s="94"/>
    </row>
    <row r="323" spans="1:17" ht="25.5" x14ac:dyDescent="0.3">
      <c r="A323" s="82"/>
      <c r="B323" s="85"/>
      <c r="C323" s="82"/>
      <c r="D323" s="11" t="s">
        <v>176</v>
      </c>
      <c r="E323" s="57" t="s">
        <v>175</v>
      </c>
      <c r="F323" s="45"/>
      <c r="G323" s="55"/>
      <c r="H323" s="82"/>
      <c r="I323" s="82"/>
      <c r="J323" s="82"/>
      <c r="K323" s="52"/>
      <c r="L323" s="82"/>
      <c r="M323" s="82"/>
      <c r="N323" s="82"/>
      <c r="O323" s="88"/>
      <c r="P323" s="91"/>
      <c r="Q323" s="94"/>
    </row>
    <row r="324" spans="1:17" x14ac:dyDescent="0.3">
      <c r="A324" s="81">
        <v>53</v>
      </c>
      <c r="B324" s="84" t="s">
        <v>186</v>
      </c>
      <c r="C324" s="81" t="s">
        <v>90</v>
      </c>
      <c r="D324" s="16" t="s">
        <v>66</v>
      </c>
      <c r="E324" s="16" t="s">
        <v>168</v>
      </c>
      <c r="F324" s="55"/>
      <c r="G324" s="55"/>
      <c r="H324" s="81" t="s">
        <v>37</v>
      </c>
      <c r="I324" s="81"/>
      <c r="J324" s="81"/>
      <c r="K324" s="51"/>
      <c r="L324" s="81"/>
      <c r="M324" s="81"/>
      <c r="N324" s="81">
        <v>2</v>
      </c>
      <c r="O324" s="87">
        <f>SUM(I324:N329)</f>
        <v>2</v>
      </c>
      <c r="P324" s="90"/>
      <c r="Q324" s="93">
        <f>P324*O324</f>
        <v>0</v>
      </c>
    </row>
    <row r="325" spans="1:17" x14ac:dyDescent="0.3">
      <c r="A325" s="82"/>
      <c r="B325" s="85"/>
      <c r="C325" s="82"/>
      <c r="D325" s="16" t="s">
        <v>169</v>
      </c>
      <c r="E325" s="16" t="s">
        <v>170</v>
      </c>
      <c r="F325" s="44"/>
      <c r="G325" s="55"/>
      <c r="H325" s="82"/>
      <c r="I325" s="82"/>
      <c r="J325" s="82"/>
      <c r="K325" s="52"/>
      <c r="L325" s="82"/>
      <c r="M325" s="82"/>
      <c r="N325" s="82"/>
      <c r="O325" s="88"/>
      <c r="P325" s="91"/>
      <c r="Q325" s="94"/>
    </row>
    <row r="326" spans="1:17" x14ac:dyDescent="0.3">
      <c r="A326" s="82"/>
      <c r="B326" s="85"/>
      <c r="C326" s="82"/>
      <c r="D326" s="56" t="s">
        <v>171</v>
      </c>
      <c r="E326" s="17" t="s">
        <v>172</v>
      </c>
      <c r="F326" s="45"/>
      <c r="G326" s="55"/>
      <c r="H326" s="82"/>
      <c r="I326" s="82"/>
      <c r="J326" s="82"/>
      <c r="K326" s="52"/>
      <c r="L326" s="82"/>
      <c r="M326" s="82"/>
      <c r="N326" s="82"/>
      <c r="O326" s="88"/>
      <c r="P326" s="91"/>
      <c r="Q326" s="94"/>
    </row>
    <row r="327" spans="1:17" x14ac:dyDescent="0.3">
      <c r="A327" s="82"/>
      <c r="B327" s="85"/>
      <c r="C327" s="82"/>
      <c r="D327" s="56" t="s">
        <v>173</v>
      </c>
      <c r="E327" s="17" t="s">
        <v>187</v>
      </c>
      <c r="F327" s="45"/>
      <c r="G327" s="55"/>
      <c r="H327" s="82"/>
      <c r="I327" s="82"/>
      <c r="J327" s="82"/>
      <c r="K327" s="52"/>
      <c r="L327" s="82"/>
      <c r="M327" s="82"/>
      <c r="N327" s="82"/>
      <c r="O327" s="88"/>
      <c r="P327" s="91"/>
      <c r="Q327" s="94"/>
    </row>
    <row r="328" spans="1:17" x14ac:dyDescent="0.3">
      <c r="A328" s="82"/>
      <c r="B328" s="85"/>
      <c r="C328" s="82"/>
      <c r="D328" s="56" t="s">
        <v>174</v>
      </c>
      <c r="E328" s="16" t="s">
        <v>175</v>
      </c>
      <c r="F328" s="45"/>
      <c r="G328" s="55"/>
      <c r="H328" s="82"/>
      <c r="I328" s="82"/>
      <c r="J328" s="82"/>
      <c r="K328" s="52"/>
      <c r="L328" s="82"/>
      <c r="M328" s="82"/>
      <c r="N328" s="82"/>
      <c r="O328" s="88"/>
      <c r="P328" s="91"/>
      <c r="Q328" s="94"/>
    </row>
    <row r="329" spans="1:17" ht="25.5" x14ac:dyDescent="0.3">
      <c r="A329" s="82"/>
      <c r="B329" s="85"/>
      <c r="C329" s="82"/>
      <c r="D329" s="11" t="s">
        <v>176</v>
      </c>
      <c r="E329" s="57" t="s">
        <v>175</v>
      </c>
      <c r="F329" s="45"/>
      <c r="G329" s="55"/>
      <c r="H329" s="82"/>
      <c r="I329" s="82"/>
      <c r="J329" s="82"/>
      <c r="K329" s="52"/>
      <c r="L329" s="82"/>
      <c r="M329" s="82"/>
      <c r="N329" s="82"/>
      <c r="O329" s="88"/>
      <c r="P329" s="91"/>
      <c r="Q329" s="94"/>
    </row>
    <row r="330" spans="1:17" x14ac:dyDescent="0.3">
      <c r="A330" s="81">
        <v>54</v>
      </c>
      <c r="B330" s="84" t="s">
        <v>188</v>
      </c>
      <c r="C330" s="81" t="s">
        <v>90</v>
      </c>
      <c r="D330" s="16" t="s">
        <v>66</v>
      </c>
      <c r="E330" s="16" t="s">
        <v>168</v>
      </c>
      <c r="F330" s="10"/>
      <c r="G330" s="10"/>
      <c r="H330" s="81" t="s">
        <v>37</v>
      </c>
      <c r="I330" s="81"/>
      <c r="J330" s="81"/>
      <c r="K330" s="47"/>
      <c r="L330" s="81"/>
      <c r="M330" s="81"/>
      <c r="N330" s="81">
        <v>2</v>
      </c>
      <c r="O330" s="87">
        <f>SUM(I330:N335)</f>
        <v>2</v>
      </c>
      <c r="P330" s="90"/>
      <c r="Q330" s="93">
        <f>P330*O330</f>
        <v>0</v>
      </c>
    </row>
    <row r="331" spans="1:17" x14ac:dyDescent="0.3">
      <c r="A331" s="82"/>
      <c r="B331" s="85"/>
      <c r="C331" s="82"/>
      <c r="D331" s="16" t="s">
        <v>169</v>
      </c>
      <c r="E331" s="16" t="s">
        <v>170</v>
      </c>
      <c r="F331" s="44"/>
      <c r="G331" s="10"/>
      <c r="H331" s="82"/>
      <c r="I331" s="82"/>
      <c r="J331" s="82"/>
      <c r="K331" s="48"/>
      <c r="L331" s="82"/>
      <c r="M331" s="82"/>
      <c r="N331" s="82"/>
      <c r="O331" s="88"/>
      <c r="P331" s="91"/>
      <c r="Q331" s="94"/>
    </row>
    <row r="332" spans="1:17" x14ac:dyDescent="0.3">
      <c r="A332" s="82"/>
      <c r="B332" s="85"/>
      <c r="C332" s="82"/>
      <c r="D332" s="56" t="s">
        <v>171</v>
      </c>
      <c r="E332" s="17" t="s">
        <v>172</v>
      </c>
      <c r="F332" s="44"/>
      <c r="G332" s="55"/>
      <c r="H332" s="82"/>
      <c r="I332" s="82"/>
      <c r="J332" s="82"/>
      <c r="K332" s="52"/>
      <c r="L332" s="82"/>
      <c r="M332" s="82"/>
      <c r="N332" s="82"/>
      <c r="O332" s="88"/>
      <c r="P332" s="91"/>
      <c r="Q332" s="94"/>
    </row>
    <row r="333" spans="1:17" x14ac:dyDescent="0.3">
      <c r="A333" s="82"/>
      <c r="B333" s="85"/>
      <c r="C333" s="82"/>
      <c r="D333" s="56" t="s">
        <v>173</v>
      </c>
      <c r="E333" s="17" t="s">
        <v>185</v>
      </c>
      <c r="F333" s="44"/>
      <c r="G333" s="55"/>
      <c r="H333" s="82"/>
      <c r="I333" s="82"/>
      <c r="J333" s="82"/>
      <c r="K333" s="52"/>
      <c r="L333" s="82"/>
      <c r="M333" s="82"/>
      <c r="N333" s="82"/>
      <c r="O333" s="88"/>
      <c r="P333" s="91"/>
      <c r="Q333" s="94"/>
    </row>
    <row r="334" spans="1:17" x14ac:dyDescent="0.3">
      <c r="A334" s="82"/>
      <c r="B334" s="85"/>
      <c r="C334" s="82"/>
      <c r="D334" s="56" t="s">
        <v>174</v>
      </c>
      <c r="E334" s="16" t="s">
        <v>175</v>
      </c>
      <c r="F334" s="44"/>
      <c r="G334" s="55"/>
      <c r="H334" s="82"/>
      <c r="I334" s="82"/>
      <c r="J334" s="82"/>
      <c r="K334" s="52"/>
      <c r="L334" s="82"/>
      <c r="M334" s="82"/>
      <c r="N334" s="82"/>
      <c r="O334" s="88"/>
      <c r="P334" s="91"/>
      <c r="Q334" s="94"/>
    </row>
    <row r="335" spans="1:17" ht="25.5" x14ac:dyDescent="0.3">
      <c r="A335" s="82"/>
      <c r="B335" s="85"/>
      <c r="C335" s="82"/>
      <c r="D335" s="11" t="s">
        <v>176</v>
      </c>
      <c r="E335" s="57" t="s">
        <v>175</v>
      </c>
      <c r="F335" s="45"/>
      <c r="G335" s="10"/>
      <c r="H335" s="82"/>
      <c r="I335" s="82"/>
      <c r="J335" s="82"/>
      <c r="K335" s="48"/>
      <c r="L335" s="82"/>
      <c r="M335" s="82"/>
      <c r="N335" s="82"/>
      <c r="O335" s="88"/>
      <c r="P335" s="91"/>
      <c r="Q335" s="94"/>
    </row>
    <row r="336" spans="1:17" x14ac:dyDescent="0.3">
      <c r="A336" s="81">
        <v>55</v>
      </c>
      <c r="B336" s="84" t="s">
        <v>189</v>
      </c>
      <c r="C336" s="81" t="s">
        <v>90</v>
      </c>
      <c r="D336" s="16" t="s">
        <v>66</v>
      </c>
      <c r="E336" s="16" t="s">
        <v>168</v>
      </c>
      <c r="F336" s="55"/>
      <c r="G336" s="55"/>
      <c r="H336" s="81" t="s">
        <v>37</v>
      </c>
      <c r="I336" s="81"/>
      <c r="J336" s="81"/>
      <c r="K336" s="51"/>
      <c r="L336" s="81"/>
      <c r="M336" s="81"/>
      <c r="N336" s="81">
        <v>4</v>
      </c>
      <c r="O336" s="87">
        <f>SUM(I336:N341)</f>
        <v>4</v>
      </c>
      <c r="P336" s="105"/>
      <c r="Q336" s="93">
        <f>P336*O336</f>
        <v>0</v>
      </c>
    </row>
    <row r="337" spans="1:17" x14ac:dyDescent="0.3">
      <c r="A337" s="82"/>
      <c r="B337" s="85"/>
      <c r="C337" s="82"/>
      <c r="D337" s="16" t="s">
        <v>169</v>
      </c>
      <c r="E337" s="16" t="s">
        <v>170</v>
      </c>
      <c r="F337" s="44"/>
      <c r="G337" s="55"/>
      <c r="H337" s="82"/>
      <c r="I337" s="82"/>
      <c r="J337" s="82"/>
      <c r="K337" s="52"/>
      <c r="L337" s="82"/>
      <c r="M337" s="82"/>
      <c r="N337" s="82"/>
      <c r="O337" s="88"/>
      <c r="P337" s="106"/>
      <c r="Q337" s="94"/>
    </row>
    <row r="338" spans="1:17" x14ac:dyDescent="0.3">
      <c r="A338" s="82"/>
      <c r="B338" s="85"/>
      <c r="C338" s="82"/>
      <c r="D338" s="56" t="s">
        <v>171</v>
      </c>
      <c r="E338" s="17" t="s">
        <v>172</v>
      </c>
      <c r="F338" s="44"/>
      <c r="G338" s="55"/>
      <c r="H338" s="82"/>
      <c r="I338" s="82"/>
      <c r="J338" s="82"/>
      <c r="K338" s="52"/>
      <c r="L338" s="82"/>
      <c r="M338" s="82"/>
      <c r="N338" s="82"/>
      <c r="O338" s="88"/>
      <c r="P338" s="106"/>
      <c r="Q338" s="94"/>
    </row>
    <row r="339" spans="1:17" x14ac:dyDescent="0.3">
      <c r="A339" s="82"/>
      <c r="B339" s="85"/>
      <c r="C339" s="82"/>
      <c r="D339" s="56" t="s">
        <v>173</v>
      </c>
      <c r="E339" s="17" t="s">
        <v>185</v>
      </c>
      <c r="F339" s="44"/>
      <c r="G339" s="55"/>
      <c r="H339" s="82"/>
      <c r="I339" s="82"/>
      <c r="J339" s="82"/>
      <c r="K339" s="52"/>
      <c r="L339" s="82"/>
      <c r="M339" s="82"/>
      <c r="N339" s="82"/>
      <c r="O339" s="88"/>
      <c r="P339" s="106"/>
      <c r="Q339" s="94"/>
    </row>
    <row r="340" spans="1:17" x14ac:dyDescent="0.3">
      <c r="A340" s="82"/>
      <c r="B340" s="85"/>
      <c r="C340" s="82"/>
      <c r="D340" s="56" t="s">
        <v>174</v>
      </c>
      <c r="E340" s="16" t="s">
        <v>175</v>
      </c>
      <c r="F340" s="44"/>
      <c r="G340" s="55"/>
      <c r="H340" s="82"/>
      <c r="I340" s="82"/>
      <c r="J340" s="82"/>
      <c r="K340" s="52"/>
      <c r="L340" s="82"/>
      <c r="M340" s="82"/>
      <c r="N340" s="82"/>
      <c r="O340" s="88"/>
      <c r="P340" s="106"/>
      <c r="Q340" s="94"/>
    </row>
    <row r="341" spans="1:17" ht="25.5" x14ac:dyDescent="0.3">
      <c r="A341" s="82"/>
      <c r="B341" s="85"/>
      <c r="C341" s="82"/>
      <c r="D341" s="11" t="s">
        <v>176</v>
      </c>
      <c r="E341" s="57" t="s">
        <v>175</v>
      </c>
      <c r="F341" s="45"/>
      <c r="G341" s="55"/>
      <c r="H341" s="82"/>
      <c r="I341" s="82"/>
      <c r="J341" s="82"/>
      <c r="K341" s="52"/>
      <c r="L341" s="82"/>
      <c r="M341" s="82"/>
      <c r="N341" s="82"/>
      <c r="O341" s="88"/>
      <c r="P341" s="107"/>
      <c r="Q341" s="94"/>
    </row>
    <row r="342" spans="1:17" x14ac:dyDescent="0.3">
      <c r="A342" s="81">
        <v>56</v>
      </c>
      <c r="B342" s="84" t="s">
        <v>190</v>
      </c>
      <c r="C342" s="81" t="s">
        <v>90</v>
      </c>
      <c r="D342" s="16" t="s">
        <v>169</v>
      </c>
      <c r="E342" s="16" t="s">
        <v>191</v>
      </c>
      <c r="F342" s="55"/>
      <c r="G342" s="55"/>
      <c r="H342" s="81" t="s">
        <v>37</v>
      </c>
      <c r="I342" s="81"/>
      <c r="J342" s="81"/>
      <c r="K342" s="51"/>
      <c r="L342" s="81"/>
      <c r="M342" s="81"/>
      <c r="N342" s="81">
        <v>4</v>
      </c>
      <c r="O342" s="87">
        <f>SUM(I342:N345)</f>
        <v>4</v>
      </c>
      <c r="P342" s="90"/>
      <c r="Q342" s="93">
        <f>P342*O342</f>
        <v>0</v>
      </c>
    </row>
    <row r="343" spans="1:17" x14ac:dyDescent="0.3">
      <c r="A343" s="82"/>
      <c r="B343" s="85"/>
      <c r="C343" s="82"/>
      <c r="D343" s="56" t="s">
        <v>173</v>
      </c>
      <c r="E343" s="17" t="s">
        <v>51</v>
      </c>
      <c r="F343" s="44"/>
      <c r="G343" s="55"/>
      <c r="H343" s="82"/>
      <c r="I343" s="82"/>
      <c r="J343" s="82"/>
      <c r="K343" s="52"/>
      <c r="L343" s="82"/>
      <c r="M343" s="82"/>
      <c r="N343" s="82"/>
      <c r="O343" s="88"/>
      <c r="P343" s="91"/>
      <c r="Q343" s="94"/>
    </row>
    <row r="344" spans="1:17" x14ac:dyDescent="0.3">
      <c r="A344" s="82"/>
      <c r="B344" s="85"/>
      <c r="C344" s="82"/>
      <c r="D344" s="56" t="s">
        <v>192</v>
      </c>
      <c r="E344" s="16" t="s">
        <v>193</v>
      </c>
      <c r="F344" s="44"/>
      <c r="G344" s="55"/>
      <c r="H344" s="82"/>
      <c r="I344" s="82"/>
      <c r="J344" s="82"/>
      <c r="K344" s="52"/>
      <c r="L344" s="82"/>
      <c r="M344" s="82"/>
      <c r="N344" s="82"/>
      <c r="O344" s="88"/>
      <c r="P344" s="91"/>
      <c r="Q344" s="94"/>
    </row>
    <row r="345" spans="1:17" x14ac:dyDescent="0.3">
      <c r="A345" s="82"/>
      <c r="B345" s="85"/>
      <c r="C345" s="82"/>
      <c r="D345" s="16" t="s">
        <v>66</v>
      </c>
      <c r="E345" s="16" t="s">
        <v>168</v>
      </c>
      <c r="F345" s="44"/>
      <c r="G345" s="55"/>
      <c r="H345" s="82"/>
      <c r="I345" s="82"/>
      <c r="J345" s="82"/>
      <c r="K345" s="52"/>
      <c r="L345" s="82"/>
      <c r="M345" s="82"/>
      <c r="N345" s="82"/>
      <c r="O345" s="89"/>
      <c r="P345" s="91"/>
      <c r="Q345" s="94"/>
    </row>
    <row r="346" spans="1:17" x14ac:dyDescent="0.3">
      <c r="A346" s="81">
        <v>57</v>
      </c>
      <c r="B346" s="84" t="s">
        <v>194</v>
      </c>
      <c r="C346" s="81" t="s">
        <v>90</v>
      </c>
      <c r="D346" s="16" t="s">
        <v>169</v>
      </c>
      <c r="E346" s="16" t="s">
        <v>191</v>
      </c>
      <c r="F346" s="55"/>
      <c r="G346" s="53"/>
      <c r="H346" s="102" t="s">
        <v>37</v>
      </c>
      <c r="I346" s="103"/>
      <c r="J346" s="81"/>
      <c r="K346" s="51"/>
      <c r="L346" s="81"/>
      <c r="M346" s="81"/>
      <c r="N346" s="81">
        <v>4</v>
      </c>
      <c r="O346" s="87">
        <f>SUM(I346:N349)</f>
        <v>4</v>
      </c>
      <c r="P346" s="90"/>
      <c r="Q346" s="93">
        <f>P346*O346</f>
        <v>0</v>
      </c>
    </row>
    <row r="347" spans="1:17" x14ac:dyDescent="0.3">
      <c r="A347" s="82"/>
      <c r="B347" s="85"/>
      <c r="C347" s="82"/>
      <c r="D347" s="56" t="s">
        <v>173</v>
      </c>
      <c r="E347" s="17" t="s">
        <v>94</v>
      </c>
      <c r="F347" s="44"/>
      <c r="G347" s="53"/>
      <c r="H347" s="102"/>
      <c r="I347" s="104"/>
      <c r="J347" s="82"/>
      <c r="K347" s="52"/>
      <c r="L347" s="82"/>
      <c r="M347" s="82"/>
      <c r="N347" s="82"/>
      <c r="O347" s="88"/>
      <c r="P347" s="91"/>
      <c r="Q347" s="94"/>
    </row>
    <row r="348" spans="1:17" x14ac:dyDescent="0.3">
      <c r="A348" s="82"/>
      <c r="B348" s="85"/>
      <c r="C348" s="82"/>
      <c r="D348" s="56" t="s">
        <v>192</v>
      </c>
      <c r="E348" s="16" t="s">
        <v>193</v>
      </c>
      <c r="F348" s="44"/>
      <c r="G348" s="53"/>
      <c r="H348" s="102"/>
      <c r="I348" s="104"/>
      <c r="J348" s="82"/>
      <c r="K348" s="52"/>
      <c r="L348" s="82"/>
      <c r="M348" s="82"/>
      <c r="N348" s="82"/>
      <c r="O348" s="88"/>
      <c r="P348" s="91"/>
      <c r="Q348" s="94"/>
    </row>
    <row r="349" spans="1:17" x14ac:dyDescent="0.3">
      <c r="A349" s="82"/>
      <c r="B349" s="85"/>
      <c r="C349" s="82"/>
      <c r="D349" s="16" t="s">
        <v>66</v>
      </c>
      <c r="E349" s="16" t="s">
        <v>168</v>
      </c>
      <c r="F349" s="44"/>
      <c r="G349" s="53"/>
      <c r="H349" s="102"/>
      <c r="I349" s="104"/>
      <c r="J349" s="82"/>
      <c r="K349" s="52"/>
      <c r="L349" s="82"/>
      <c r="M349" s="82"/>
      <c r="N349" s="82"/>
      <c r="O349" s="89"/>
      <c r="P349" s="91"/>
      <c r="Q349" s="94"/>
    </row>
    <row r="350" spans="1:17" x14ac:dyDescent="0.3">
      <c r="A350" s="81">
        <v>58</v>
      </c>
      <c r="B350" s="84" t="s">
        <v>195</v>
      </c>
      <c r="C350" s="81" t="s">
        <v>90</v>
      </c>
      <c r="D350" s="16" t="s">
        <v>169</v>
      </c>
      <c r="E350" s="16" t="s">
        <v>191</v>
      </c>
      <c r="F350" s="55"/>
      <c r="G350" s="55"/>
      <c r="H350" s="82" t="s">
        <v>37</v>
      </c>
      <c r="I350" s="81"/>
      <c r="J350" s="81"/>
      <c r="K350" s="51"/>
      <c r="L350" s="81"/>
      <c r="M350" s="81"/>
      <c r="N350" s="81">
        <v>4</v>
      </c>
      <c r="O350" s="87">
        <f>SUM(I350:N353)</f>
        <v>4</v>
      </c>
      <c r="P350" s="90"/>
      <c r="Q350" s="93">
        <f>P350*O350</f>
        <v>0</v>
      </c>
    </row>
    <row r="351" spans="1:17" x14ac:dyDescent="0.3">
      <c r="A351" s="82"/>
      <c r="B351" s="85"/>
      <c r="C351" s="82"/>
      <c r="D351" s="56" t="s">
        <v>173</v>
      </c>
      <c r="E351" s="17" t="s">
        <v>114</v>
      </c>
      <c r="F351" s="44"/>
      <c r="G351" s="55"/>
      <c r="H351" s="82"/>
      <c r="I351" s="82"/>
      <c r="J351" s="82"/>
      <c r="K351" s="52"/>
      <c r="L351" s="82"/>
      <c r="M351" s="82"/>
      <c r="N351" s="82"/>
      <c r="O351" s="88"/>
      <c r="P351" s="91"/>
      <c r="Q351" s="94"/>
    </row>
    <row r="352" spans="1:17" x14ac:dyDescent="0.3">
      <c r="A352" s="82"/>
      <c r="B352" s="85"/>
      <c r="C352" s="82"/>
      <c r="D352" s="56" t="s">
        <v>192</v>
      </c>
      <c r="E352" s="16" t="s">
        <v>193</v>
      </c>
      <c r="F352" s="44"/>
      <c r="G352" s="55"/>
      <c r="H352" s="82"/>
      <c r="I352" s="82"/>
      <c r="J352" s="82"/>
      <c r="K352" s="52"/>
      <c r="L352" s="82"/>
      <c r="M352" s="82"/>
      <c r="N352" s="82"/>
      <c r="O352" s="88"/>
      <c r="P352" s="91"/>
      <c r="Q352" s="94"/>
    </row>
    <row r="353" spans="1:21" x14ac:dyDescent="0.3">
      <c r="A353" s="82"/>
      <c r="B353" s="85"/>
      <c r="C353" s="82"/>
      <c r="D353" s="16" t="s">
        <v>66</v>
      </c>
      <c r="E353" s="16" t="s">
        <v>168</v>
      </c>
      <c r="F353" s="44"/>
      <c r="G353" s="55"/>
      <c r="H353" s="83"/>
      <c r="I353" s="82"/>
      <c r="J353" s="82"/>
      <c r="K353" s="52"/>
      <c r="L353" s="82"/>
      <c r="M353" s="82"/>
      <c r="N353" s="82"/>
      <c r="O353" s="89"/>
      <c r="P353" s="91"/>
      <c r="Q353" s="94"/>
    </row>
    <row r="354" spans="1:21" x14ac:dyDescent="0.3">
      <c r="A354" s="81">
        <v>59</v>
      </c>
      <c r="B354" s="84" t="s">
        <v>196</v>
      </c>
      <c r="C354" s="81" t="s">
        <v>90</v>
      </c>
      <c r="D354" s="16" t="s">
        <v>169</v>
      </c>
      <c r="E354" s="16" t="s">
        <v>191</v>
      </c>
      <c r="F354" s="55"/>
      <c r="G354" s="55"/>
      <c r="H354" s="81" t="s">
        <v>37</v>
      </c>
      <c r="I354" s="81"/>
      <c r="J354" s="81"/>
      <c r="K354" s="51"/>
      <c r="L354" s="81"/>
      <c r="M354" s="81"/>
      <c r="N354" s="81">
        <v>4</v>
      </c>
      <c r="O354" s="87">
        <f>SUM(I354:N357)</f>
        <v>4</v>
      </c>
      <c r="P354" s="90"/>
      <c r="Q354" s="93">
        <f>P354*O354</f>
        <v>0</v>
      </c>
    </row>
    <row r="355" spans="1:21" x14ac:dyDescent="0.3">
      <c r="A355" s="82"/>
      <c r="B355" s="85"/>
      <c r="C355" s="82"/>
      <c r="D355" s="56" t="s">
        <v>173</v>
      </c>
      <c r="E355" s="17" t="s">
        <v>198</v>
      </c>
      <c r="F355" s="44"/>
      <c r="G355" s="55"/>
      <c r="H355" s="82"/>
      <c r="I355" s="82"/>
      <c r="J355" s="82"/>
      <c r="K355" s="52"/>
      <c r="L355" s="82"/>
      <c r="M355" s="82"/>
      <c r="N355" s="82"/>
      <c r="O355" s="88"/>
      <c r="P355" s="91"/>
      <c r="Q355" s="94"/>
    </row>
    <row r="356" spans="1:21" x14ac:dyDescent="0.3">
      <c r="A356" s="82"/>
      <c r="B356" s="85"/>
      <c r="C356" s="82"/>
      <c r="D356" s="56" t="s">
        <v>192</v>
      </c>
      <c r="E356" s="16" t="s">
        <v>193</v>
      </c>
      <c r="F356" s="44"/>
      <c r="G356" s="55"/>
      <c r="H356" s="82"/>
      <c r="I356" s="82"/>
      <c r="J356" s="82"/>
      <c r="K356" s="52"/>
      <c r="L356" s="82"/>
      <c r="M356" s="82"/>
      <c r="N356" s="82"/>
      <c r="O356" s="88"/>
      <c r="P356" s="91"/>
      <c r="Q356" s="94"/>
    </row>
    <row r="357" spans="1:21" x14ac:dyDescent="0.3">
      <c r="A357" s="82"/>
      <c r="B357" s="85"/>
      <c r="C357" s="82"/>
      <c r="D357" s="16" t="s">
        <v>66</v>
      </c>
      <c r="E357" s="16" t="s">
        <v>168</v>
      </c>
      <c r="F357" s="44"/>
      <c r="G357" s="55"/>
      <c r="H357" s="82"/>
      <c r="I357" s="82"/>
      <c r="J357" s="82"/>
      <c r="K357" s="52"/>
      <c r="L357" s="82"/>
      <c r="M357" s="82"/>
      <c r="N357" s="82"/>
      <c r="O357" s="89"/>
      <c r="P357" s="91"/>
      <c r="Q357" s="94"/>
    </row>
    <row r="358" spans="1:21" x14ac:dyDescent="0.3">
      <c r="A358" s="81">
        <v>60</v>
      </c>
      <c r="B358" s="84" t="s">
        <v>197</v>
      </c>
      <c r="C358" s="81" t="s">
        <v>90</v>
      </c>
      <c r="D358" s="16" t="s">
        <v>169</v>
      </c>
      <c r="E358" s="16" t="s">
        <v>191</v>
      </c>
      <c r="F358" s="55"/>
      <c r="G358" s="55"/>
      <c r="H358" s="81" t="s">
        <v>37</v>
      </c>
      <c r="I358" s="81"/>
      <c r="J358" s="81"/>
      <c r="K358" s="51"/>
      <c r="L358" s="81"/>
      <c r="M358" s="81"/>
      <c r="N358" s="81">
        <v>4</v>
      </c>
      <c r="O358" s="87">
        <f>SUM(I358:N361)</f>
        <v>4</v>
      </c>
      <c r="P358" s="90"/>
      <c r="Q358" s="93">
        <f>P358*O358</f>
        <v>0</v>
      </c>
    </row>
    <row r="359" spans="1:21" x14ac:dyDescent="0.3">
      <c r="A359" s="82"/>
      <c r="B359" s="85"/>
      <c r="C359" s="82"/>
      <c r="D359" s="56" t="s">
        <v>173</v>
      </c>
      <c r="E359" s="17" t="s">
        <v>51</v>
      </c>
      <c r="F359" s="44"/>
      <c r="G359" s="55"/>
      <c r="H359" s="82"/>
      <c r="I359" s="82"/>
      <c r="J359" s="82"/>
      <c r="K359" s="52"/>
      <c r="L359" s="82"/>
      <c r="M359" s="82"/>
      <c r="N359" s="82"/>
      <c r="O359" s="88"/>
      <c r="P359" s="91"/>
      <c r="Q359" s="94"/>
    </row>
    <row r="360" spans="1:21" x14ac:dyDescent="0.3">
      <c r="A360" s="82"/>
      <c r="B360" s="85"/>
      <c r="C360" s="82"/>
      <c r="D360" s="56" t="s">
        <v>192</v>
      </c>
      <c r="E360" s="16" t="s">
        <v>193</v>
      </c>
      <c r="F360" s="44"/>
      <c r="G360" s="55"/>
      <c r="H360" s="82"/>
      <c r="I360" s="82"/>
      <c r="J360" s="82"/>
      <c r="K360" s="52"/>
      <c r="L360" s="82"/>
      <c r="M360" s="82"/>
      <c r="N360" s="82"/>
      <c r="O360" s="88"/>
      <c r="P360" s="91"/>
      <c r="Q360" s="94"/>
    </row>
    <row r="361" spans="1:21" x14ac:dyDescent="0.3">
      <c r="A361" s="82"/>
      <c r="B361" s="85"/>
      <c r="C361" s="82"/>
      <c r="D361" s="16" t="s">
        <v>66</v>
      </c>
      <c r="E361" s="16" t="s">
        <v>168</v>
      </c>
      <c r="F361" s="44"/>
      <c r="G361" s="55"/>
      <c r="H361" s="82"/>
      <c r="I361" s="82"/>
      <c r="J361" s="82"/>
      <c r="K361" s="52"/>
      <c r="L361" s="82"/>
      <c r="M361" s="82"/>
      <c r="N361" s="82"/>
      <c r="O361" s="89"/>
      <c r="P361" s="91"/>
      <c r="Q361" s="94"/>
    </row>
    <row r="362" spans="1:21" x14ac:dyDescent="0.3">
      <c r="A362" s="81">
        <v>61</v>
      </c>
      <c r="B362" s="84" t="s">
        <v>199</v>
      </c>
      <c r="C362" s="81" t="s">
        <v>90</v>
      </c>
      <c r="D362" s="16" t="s">
        <v>169</v>
      </c>
      <c r="E362" s="16" t="s">
        <v>191</v>
      </c>
      <c r="F362" s="10"/>
      <c r="G362" s="10"/>
      <c r="H362" s="81" t="s">
        <v>37</v>
      </c>
      <c r="I362" s="81"/>
      <c r="J362" s="81"/>
      <c r="K362" s="47"/>
      <c r="L362" s="81"/>
      <c r="M362" s="81"/>
      <c r="N362" s="81">
        <v>4</v>
      </c>
      <c r="O362" s="81">
        <f>SUM(I362:N365)</f>
        <v>4</v>
      </c>
      <c r="P362" s="90"/>
      <c r="Q362" s="93">
        <f>P362*O362</f>
        <v>0</v>
      </c>
    </row>
    <row r="363" spans="1:21" x14ac:dyDescent="0.3">
      <c r="A363" s="82"/>
      <c r="B363" s="85"/>
      <c r="C363" s="82"/>
      <c r="D363" s="56" t="s">
        <v>173</v>
      </c>
      <c r="E363" s="17" t="s">
        <v>51</v>
      </c>
      <c r="F363" s="10"/>
      <c r="G363" s="10"/>
      <c r="H363" s="82"/>
      <c r="I363" s="82"/>
      <c r="J363" s="82"/>
      <c r="K363" s="48"/>
      <c r="L363" s="82"/>
      <c r="M363" s="82"/>
      <c r="N363" s="82"/>
      <c r="O363" s="82"/>
      <c r="P363" s="91"/>
      <c r="Q363" s="94"/>
    </row>
    <row r="364" spans="1:21" x14ac:dyDescent="0.3">
      <c r="A364" s="82"/>
      <c r="B364" s="85"/>
      <c r="C364" s="82"/>
      <c r="D364" s="56" t="s">
        <v>192</v>
      </c>
      <c r="E364" s="16" t="s">
        <v>193</v>
      </c>
      <c r="F364" s="10"/>
      <c r="G364" s="10"/>
      <c r="H364" s="82"/>
      <c r="I364" s="82"/>
      <c r="J364" s="82"/>
      <c r="K364" s="48"/>
      <c r="L364" s="82"/>
      <c r="M364" s="82"/>
      <c r="N364" s="82"/>
      <c r="O364" s="82"/>
      <c r="P364" s="91"/>
      <c r="Q364" s="94"/>
    </row>
    <row r="365" spans="1:21" ht="25.5" customHeight="1" x14ac:dyDescent="0.3">
      <c r="A365" s="82"/>
      <c r="B365" s="85"/>
      <c r="C365" s="82"/>
      <c r="D365" s="16" t="s">
        <v>66</v>
      </c>
      <c r="E365" s="16" t="s">
        <v>168</v>
      </c>
      <c r="F365" s="18"/>
      <c r="G365" s="18"/>
      <c r="H365" s="82"/>
      <c r="I365" s="82"/>
      <c r="J365" s="82"/>
      <c r="K365" s="48"/>
      <c r="L365" s="82"/>
      <c r="M365" s="83"/>
      <c r="N365" s="82"/>
      <c r="O365" s="83"/>
      <c r="P365" s="91"/>
      <c r="Q365" s="94"/>
    </row>
    <row r="366" spans="1:21" x14ac:dyDescent="0.3">
      <c r="A366" s="58"/>
      <c r="B366" s="25" t="s">
        <v>87</v>
      </c>
      <c r="C366" s="26" t="s">
        <v>105</v>
      </c>
      <c r="D366" s="27"/>
      <c r="E366" s="27"/>
      <c r="F366" s="28"/>
      <c r="G366" s="28"/>
      <c r="H366" s="29"/>
      <c r="I366" s="23"/>
      <c r="J366" s="23"/>
      <c r="K366" s="23"/>
      <c r="L366" s="23"/>
      <c r="M366" s="23"/>
      <c r="N366" s="23"/>
      <c r="O366" s="23"/>
      <c r="P366" s="30"/>
      <c r="Q366" s="79">
        <f>SUM(Q226:Q365)</f>
        <v>0</v>
      </c>
      <c r="U366" s="78">
        <f>R366-S366</f>
        <v>0</v>
      </c>
    </row>
    <row r="367" spans="1:21" x14ac:dyDescent="0.3">
      <c r="A367" s="109" t="s">
        <v>106</v>
      </c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1"/>
      <c r="Q367" s="80" t="e">
        <f>#REF!+#REF!+#REF!+#REF!+#REF!+#REF!+#REF!+#REF!+Q366+Q225</f>
        <v>#REF!</v>
      </c>
    </row>
    <row r="368" spans="1:21" x14ac:dyDescent="0.3">
      <c r="A368" s="33"/>
      <c r="B368" s="34"/>
      <c r="C368" s="34"/>
      <c r="D368" s="34"/>
      <c r="E368" s="34"/>
      <c r="F368" s="35"/>
      <c r="G368" s="35"/>
      <c r="H368" s="34"/>
      <c r="I368" s="34"/>
      <c r="J368" s="34"/>
      <c r="K368" s="34"/>
      <c r="L368" s="34"/>
      <c r="M368" s="34"/>
      <c r="N368" s="34"/>
      <c r="O368" s="34"/>
      <c r="P368" s="36"/>
      <c r="Q368" s="3"/>
    </row>
    <row r="369" spans="1:17" x14ac:dyDescent="0.3">
      <c r="A369" s="1"/>
      <c r="B369" s="116" t="s">
        <v>107</v>
      </c>
      <c r="C369" s="116"/>
      <c r="D369" s="116"/>
      <c r="E369" s="116"/>
      <c r="F369" s="116"/>
      <c r="G369" s="116"/>
      <c r="H369" s="116"/>
      <c r="I369" s="116"/>
      <c r="J369" s="116"/>
      <c r="K369" s="3"/>
      <c r="L369" s="3"/>
      <c r="M369" s="3"/>
      <c r="N369" s="3"/>
      <c r="O369" s="3"/>
      <c r="P369" s="8"/>
      <c r="Q369" s="3"/>
    </row>
    <row r="370" spans="1:17" x14ac:dyDescent="0.3">
      <c r="A370" s="1"/>
      <c r="B370" s="117" t="s">
        <v>108</v>
      </c>
      <c r="C370" s="117"/>
      <c r="D370" s="117"/>
      <c r="E370" s="117"/>
      <c r="F370" s="117"/>
      <c r="G370" s="117"/>
      <c r="H370" s="117"/>
      <c r="I370" s="117"/>
      <c r="J370" s="117"/>
      <c r="K370" s="50"/>
      <c r="L370" s="3"/>
      <c r="M370" s="3"/>
      <c r="N370" s="3"/>
      <c r="O370" s="3"/>
      <c r="P370" s="8"/>
      <c r="Q370" s="3"/>
    </row>
    <row r="371" spans="1:17" x14ac:dyDescent="0.3">
      <c r="A371" s="1"/>
      <c r="B371" s="117" t="s">
        <v>109</v>
      </c>
      <c r="C371" s="117"/>
      <c r="D371" s="117"/>
      <c r="E371" s="117"/>
      <c r="F371" s="117"/>
      <c r="G371" s="117"/>
      <c r="H371" s="117"/>
      <c r="I371" s="117"/>
      <c r="J371" s="117"/>
      <c r="K371" s="50"/>
      <c r="L371" s="3"/>
      <c r="M371" s="3"/>
      <c r="N371" s="3"/>
      <c r="O371" s="3"/>
      <c r="P371" s="8"/>
      <c r="Q371" s="3"/>
    </row>
    <row r="372" spans="1:17" x14ac:dyDescent="0.3">
      <c r="A372" s="1"/>
      <c r="B372" s="118" t="s">
        <v>110</v>
      </c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8"/>
      <c r="Q372" s="3"/>
    </row>
    <row r="373" spans="1:17" x14ac:dyDescent="0.3">
      <c r="A373" s="3"/>
      <c r="B373" s="108" t="s">
        <v>111</v>
      </c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3"/>
    </row>
    <row r="374" spans="1:17" ht="54.75" customHeight="1" x14ac:dyDescent="0.3">
      <c r="A374" s="3"/>
      <c r="B374" s="112" t="s">
        <v>227</v>
      </c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8"/>
      <c r="Q374" s="3"/>
    </row>
    <row r="375" spans="1:17" x14ac:dyDescent="0.3">
      <c r="A375" s="1"/>
      <c r="B375" s="2"/>
      <c r="C375" s="2"/>
      <c r="D375" s="3"/>
      <c r="E375" s="3"/>
      <c r="F375" s="4"/>
      <c r="G375" s="4"/>
      <c r="H375" s="3"/>
      <c r="I375" s="3"/>
      <c r="J375" s="3"/>
      <c r="K375" s="3"/>
      <c r="L375" s="3"/>
      <c r="M375" s="3"/>
      <c r="N375" s="3"/>
      <c r="O375" s="8"/>
      <c r="P375" s="8"/>
      <c r="Q375" s="3"/>
    </row>
    <row r="376" spans="1:17" x14ac:dyDescent="0.3">
      <c r="A376" s="3"/>
      <c r="B376" s="37"/>
      <c r="C376" s="37"/>
      <c r="D376" s="38"/>
      <c r="E376" s="3"/>
      <c r="F376" s="39"/>
      <c r="G376" s="4"/>
      <c r="H376" s="3"/>
      <c r="I376" s="3"/>
      <c r="J376" s="3"/>
      <c r="K376" s="3"/>
      <c r="L376" s="3"/>
      <c r="M376" s="3"/>
      <c r="N376" s="3"/>
      <c r="O376" s="8"/>
      <c r="P376" s="8"/>
      <c r="Q376" s="3"/>
    </row>
  </sheetData>
  <mergeCells count="768">
    <mergeCell ref="O242:O245"/>
    <mergeCell ref="L230:L233"/>
    <mergeCell ref="L254:L257"/>
    <mergeCell ref="M254:M257"/>
    <mergeCell ref="N254:N257"/>
    <mergeCell ref="O254:O257"/>
    <mergeCell ref="L274:L277"/>
    <mergeCell ref="Q194:Q201"/>
    <mergeCell ref="P194:P201"/>
    <mergeCell ref="O194:O201"/>
    <mergeCell ref="N194:N201"/>
    <mergeCell ref="M194:M201"/>
    <mergeCell ref="L194:L201"/>
    <mergeCell ref="I226:I229"/>
    <mergeCell ref="J226:J229"/>
    <mergeCell ref="L226:L229"/>
    <mergeCell ref="M226:M229"/>
    <mergeCell ref="N226:N229"/>
    <mergeCell ref="O226:O229"/>
    <mergeCell ref="P226:P229"/>
    <mergeCell ref="Q226:Q229"/>
    <mergeCell ref="I217:I224"/>
    <mergeCell ref="J217:J224"/>
    <mergeCell ref="K217:K224"/>
    <mergeCell ref="L217:L224"/>
    <mergeCell ref="M217:M224"/>
    <mergeCell ref="A278:A281"/>
    <mergeCell ref="B278:B281"/>
    <mergeCell ref="C278:C281"/>
    <mergeCell ref="H278:H281"/>
    <mergeCell ref="I278:I281"/>
    <mergeCell ref="J278:J281"/>
    <mergeCell ref="L278:L281"/>
    <mergeCell ref="M278:M281"/>
    <mergeCell ref="N278:N281"/>
    <mergeCell ref="O278:O281"/>
    <mergeCell ref="P278:P281"/>
    <mergeCell ref="Q278:Q281"/>
    <mergeCell ref="A270:A273"/>
    <mergeCell ref="B270:B273"/>
    <mergeCell ref="C270:C273"/>
    <mergeCell ref="H270:H273"/>
    <mergeCell ref="I270:I273"/>
    <mergeCell ref="J270:J273"/>
    <mergeCell ref="L270:L273"/>
    <mergeCell ref="M270:M273"/>
    <mergeCell ref="N270:N273"/>
    <mergeCell ref="O270:O273"/>
    <mergeCell ref="P270:P273"/>
    <mergeCell ref="Q270:Q273"/>
    <mergeCell ref="A274:A277"/>
    <mergeCell ref="N217:N224"/>
    <mergeCell ref="O217:O224"/>
    <mergeCell ref="P217:P224"/>
    <mergeCell ref="Q217:Q224"/>
    <mergeCell ref="N161:N169"/>
    <mergeCell ref="O161:O169"/>
    <mergeCell ref="N178:N185"/>
    <mergeCell ref="O178:O185"/>
    <mergeCell ref="A217:A224"/>
    <mergeCell ref="K194:K201"/>
    <mergeCell ref="J194:J201"/>
    <mergeCell ref="I194:I201"/>
    <mergeCell ref="A5:Q5"/>
    <mergeCell ref="A4:Q4"/>
    <mergeCell ref="L330:L335"/>
    <mergeCell ref="M330:M335"/>
    <mergeCell ref="N330:N335"/>
    <mergeCell ref="M246:M249"/>
    <mergeCell ref="H242:H245"/>
    <mergeCell ref="I242:I245"/>
    <mergeCell ref="A234:A237"/>
    <mergeCell ref="M234:M237"/>
    <mergeCell ref="O282:O287"/>
    <mergeCell ref="P282:P287"/>
    <mergeCell ref="Q282:Q287"/>
    <mergeCell ref="N234:N237"/>
    <mergeCell ref="A230:A233"/>
    <mergeCell ref="B217:B224"/>
    <mergeCell ref="C217:C224"/>
    <mergeCell ref="H217:H224"/>
    <mergeCell ref="J230:J233"/>
    <mergeCell ref="C202:C209"/>
    <mergeCell ref="A63:A69"/>
    <mergeCell ref="B63:B69"/>
    <mergeCell ref="C63:C69"/>
    <mergeCell ref="H63:H69"/>
    <mergeCell ref="I63:I69"/>
    <mergeCell ref="J63:J69"/>
    <mergeCell ref="K63:K69"/>
    <mergeCell ref="L63:L69"/>
    <mergeCell ref="M63:M69"/>
    <mergeCell ref="P140:P146"/>
    <mergeCell ref="Q140:Q146"/>
    <mergeCell ref="P7:P8"/>
    <mergeCell ref="I202:I209"/>
    <mergeCell ref="O202:O209"/>
    <mergeCell ref="O330:O335"/>
    <mergeCell ref="A242:A245"/>
    <mergeCell ref="B242:B245"/>
    <mergeCell ref="C242:C245"/>
    <mergeCell ref="L362:L365"/>
    <mergeCell ref="N362:N365"/>
    <mergeCell ref="O362:O365"/>
    <mergeCell ref="M274:M277"/>
    <mergeCell ref="P362:P365"/>
    <mergeCell ref="M152:M160"/>
    <mergeCell ref="L258:L262"/>
    <mergeCell ref="M258:M262"/>
    <mergeCell ref="H128:H134"/>
    <mergeCell ref="I128:I134"/>
    <mergeCell ref="J128:J134"/>
    <mergeCell ref="A238:A241"/>
    <mergeCell ref="B238:B241"/>
    <mergeCell ref="C238:C241"/>
    <mergeCell ref="H238:H241"/>
    <mergeCell ref="I238:I241"/>
    <mergeCell ref="A246:A249"/>
    <mergeCell ref="B128:B134"/>
    <mergeCell ref="C128:C134"/>
    <mergeCell ref="H186:H193"/>
    <mergeCell ref="I186:I193"/>
    <mergeCell ref="B246:B249"/>
    <mergeCell ref="C246:C249"/>
    <mergeCell ref="H246:H249"/>
    <mergeCell ref="A226:A229"/>
    <mergeCell ref="B226:B229"/>
    <mergeCell ref="C226:C229"/>
    <mergeCell ref="H226:H229"/>
    <mergeCell ref="M362:M365"/>
    <mergeCell ref="Q7:Q8"/>
    <mergeCell ref="A9:A15"/>
    <mergeCell ref="B9:B15"/>
    <mergeCell ref="C9:C15"/>
    <mergeCell ref="H9:H15"/>
    <mergeCell ref="I9:I15"/>
    <mergeCell ref="J9:J15"/>
    <mergeCell ref="K9:K15"/>
    <mergeCell ref="A34:A40"/>
    <mergeCell ref="B34:B40"/>
    <mergeCell ref="C34:C40"/>
    <mergeCell ref="I87:I93"/>
    <mergeCell ref="A101:A107"/>
    <mergeCell ref="B101:B107"/>
    <mergeCell ref="C101:C107"/>
    <mergeCell ref="A16:A21"/>
    <mergeCell ref="Q202:Q209"/>
    <mergeCell ref="N63:N69"/>
    <mergeCell ref="O63:O69"/>
    <mergeCell ref="P63:P69"/>
    <mergeCell ref="J254:J257"/>
    <mergeCell ref="I246:I249"/>
    <mergeCell ref="O122:O127"/>
    <mergeCell ref="P122:P127"/>
    <mergeCell ref="L300:L305"/>
    <mergeCell ref="M300:M305"/>
    <mergeCell ref="J161:J169"/>
    <mergeCell ref="I152:I160"/>
    <mergeCell ref="J152:J160"/>
    <mergeCell ref="M87:M93"/>
    <mergeCell ref="B70:B76"/>
    <mergeCell ref="C70:C76"/>
    <mergeCell ref="Q9:Q15"/>
    <mergeCell ref="J16:J21"/>
    <mergeCell ref="J27:J33"/>
    <mergeCell ref="L27:L33"/>
    <mergeCell ref="N27:N33"/>
    <mergeCell ref="O27:O33"/>
    <mergeCell ref="P27:P33"/>
    <mergeCell ref="Q27:Q33"/>
    <mergeCell ref="L16:L21"/>
    <mergeCell ref="N16:N21"/>
    <mergeCell ref="O16:O21"/>
    <mergeCell ref="P16:P21"/>
    <mergeCell ref="Q16:Q21"/>
    <mergeCell ref="N22:N26"/>
    <mergeCell ref="O22:O26"/>
    <mergeCell ref="P22:P26"/>
    <mergeCell ref="Q22:Q26"/>
    <mergeCell ref="J22:J26"/>
    <mergeCell ref="L22:L26"/>
    <mergeCell ref="M22:M26"/>
    <mergeCell ref="P9:P15"/>
    <mergeCell ref="B16:B21"/>
    <mergeCell ref="A194:A201"/>
    <mergeCell ref="A202:A209"/>
    <mergeCell ref="B202:B209"/>
    <mergeCell ref="A152:A160"/>
    <mergeCell ref="B152:B160"/>
    <mergeCell ref="C152:C160"/>
    <mergeCell ref="H152:H160"/>
    <mergeCell ref="A186:A193"/>
    <mergeCell ref="B186:B193"/>
    <mergeCell ref="C186:C193"/>
    <mergeCell ref="C194:C201"/>
    <mergeCell ref="C55:C62"/>
    <mergeCell ref="H55:H62"/>
    <mergeCell ref="I55:I62"/>
    <mergeCell ref="A128:A134"/>
    <mergeCell ref="A122:A127"/>
    <mergeCell ref="B122:B127"/>
    <mergeCell ref="C122:C127"/>
    <mergeCell ref="H122:H127"/>
    <mergeCell ref="I122:I127"/>
    <mergeCell ref="B135:B139"/>
    <mergeCell ref="C135:C139"/>
    <mergeCell ref="I147:I151"/>
    <mergeCell ref="C178:C185"/>
    <mergeCell ref="H178:H185"/>
    <mergeCell ref="A70:A76"/>
    <mergeCell ref="H202:H209"/>
    <mergeCell ref="B194:B201"/>
    <mergeCell ref="H194:H201"/>
    <mergeCell ref="A7:A8"/>
    <mergeCell ref="B7:B8"/>
    <mergeCell ref="C7:C8"/>
    <mergeCell ref="D7:E7"/>
    <mergeCell ref="F7:F8"/>
    <mergeCell ref="G7:G8"/>
    <mergeCell ref="H7:H8"/>
    <mergeCell ref="O7:O8"/>
    <mergeCell ref="N9:N15"/>
    <mergeCell ref="O9:O15"/>
    <mergeCell ref="C41:C47"/>
    <mergeCell ref="H41:H47"/>
    <mergeCell ref="I41:I47"/>
    <mergeCell ref="O55:O62"/>
    <mergeCell ref="A27:A33"/>
    <mergeCell ref="I22:I26"/>
    <mergeCell ref="B27:B33"/>
    <mergeCell ref="A22:A26"/>
    <mergeCell ref="B22:B26"/>
    <mergeCell ref="A41:A47"/>
    <mergeCell ref="B41:B47"/>
    <mergeCell ref="C27:C33"/>
    <mergeCell ref="H27:H33"/>
    <mergeCell ref="I27:I33"/>
    <mergeCell ref="C16:C21"/>
    <mergeCell ref="L9:L15"/>
    <mergeCell ref="H16:H21"/>
    <mergeCell ref="I16:I21"/>
    <mergeCell ref="C22:C26"/>
    <mergeCell ref="H22:H26"/>
    <mergeCell ref="C77:C80"/>
    <mergeCell ref="H77:H80"/>
    <mergeCell ref="I77:I80"/>
    <mergeCell ref="J77:J80"/>
    <mergeCell ref="K77:K80"/>
    <mergeCell ref="L77:L80"/>
    <mergeCell ref="N77:N80"/>
    <mergeCell ref="A77:A80"/>
    <mergeCell ref="B77:B80"/>
    <mergeCell ref="A55:A62"/>
    <mergeCell ref="B55:B62"/>
    <mergeCell ref="A210:A216"/>
    <mergeCell ref="B210:B216"/>
    <mergeCell ref="C210:C216"/>
    <mergeCell ref="H210:H216"/>
    <mergeCell ref="I210:I216"/>
    <mergeCell ref="A81:A86"/>
    <mergeCell ref="B81:B86"/>
    <mergeCell ref="L81:L86"/>
    <mergeCell ref="M81:M86"/>
    <mergeCell ref="K170:K177"/>
    <mergeCell ref="L170:L177"/>
    <mergeCell ref="K161:K169"/>
    <mergeCell ref="L161:L169"/>
    <mergeCell ref="M161:M169"/>
    <mergeCell ref="M170:M177"/>
    <mergeCell ref="K178:K185"/>
    <mergeCell ref="L178:L185"/>
    <mergeCell ref="M178:M185"/>
    <mergeCell ref="A135:A139"/>
    <mergeCell ref="J55:J62"/>
    <mergeCell ref="K55:K62"/>
    <mergeCell ref="I178:I185"/>
    <mergeCell ref="A178:A185"/>
    <mergeCell ref="A170:A177"/>
    <mergeCell ref="A147:A151"/>
    <mergeCell ref="A140:A146"/>
    <mergeCell ref="B140:B146"/>
    <mergeCell ref="C140:C146"/>
    <mergeCell ref="H140:H146"/>
    <mergeCell ref="A87:A93"/>
    <mergeCell ref="B87:B93"/>
    <mergeCell ref="C87:C93"/>
    <mergeCell ref="H87:H93"/>
    <mergeCell ref="A108:A114"/>
    <mergeCell ref="C147:C151"/>
    <mergeCell ref="H147:H151"/>
    <mergeCell ref="J140:J146"/>
    <mergeCell ref="L140:L146"/>
    <mergeCell ref="J178:J185"/>
    <mergeCell ref="A161:A169"/>
    <mergeCell ref="B161:B169"/>
    <mergeCell ref="J122:J127"/>
    <mergeCell ref="L122:L127"/>
    <mergeCell ref="J87:J93"/>
    <mergeCell ref="L87:L93"/>
    <mergeCell ref="M140:M146"/>
    <mergeCell ref="N140:N146"/>
    <mergeCell ref="O140:O146"/>
    <mergeCell ref="J135:J139"/>
    <mergeCell ref="L135:L139"/>
    <mergeCell ref="M135:M139"/>
    <mergeCell ref="N135:N139"/>
    <mergeCell ref="O135:O139"/>
    <mergeCell ref="M122:M127"/>
    <mergeCell ref="N122:N127"/>
    <mergeCell ref="L128:L134"/>
    <mergeCell ref="N87:N93"/>
    <mergeCell ref="J147:J151"/>
    <mergeCell ref="A94:A100"/>
    <mergeCell ref="B94:B100"/>
    <mergeCell ref="C94:C100"/>
    <mergeCell ref="H94:H100"/>
    <mergeCell ref="I94:I100"/>
    <mergeCell ref="J94:J100"/>
    <mergeCell ref="L94:L100"/>
    <mergeCell ref="M94:M100"/>
    <mergeCell ref="M101:M107"/>
    <mergeCell ref="A115:A121"/>
    <mergeCell ref="B115:B121"/>
    <mergeCell ref="C115:C121"/>
    <mergeCell ref="H115:H121"/>
    <mergeCell ref="I115:I121"/>
    <mergeCell ref="J115:J121"/>
    <mergeCell ref="L115:L121"/>
    <mergeCell ref="M115:M121"/>
    <mergeCell ref="N115:N121"/>
    <mergeCell ref="O115:O121"/>
    <mergeCell ref="P161:P169"/>
    <mergeCell ref="Q161:Q169"/>
    <mergeCell ref="K152:K160"/>
    <mergeCell ref="N94:N100"/>
    <mergeCell ref="Q122:Q127"/>
    <mergeCell ref="N128:N134"/>
    <mergeCell ref="O128:O134"/>
    <mergeCell ref="P128:P134"/>
    <mergeCell ref="Q128:Q134"/>
    <mergeCell ref="C161:C169"/>
    <mergeCell ref="H161:H169"/>
    <mergeCell ref="K147:K151"/>
    <mergeCell ref="L147:L151"/>
    <mergeCell ref="Q178:Q185"/>
    <mergeCell ref="N147:N151"/>
    <mergeCell ref="O147:O151"/>
    <mergeCell ref="P147:P151"/>
    <mergeCell ref="Q147:Q151"/>
    <mergeCell ref="P108:P114"/>
    <mergeCell ref="Q108:Q114"/>
    <mergeCell ref="O101:O107"/>
    <mergeCell ref="P101:P107"/>
    <mergeCell ref="Q101:Q107"/>
    <mergeCell ref="L108:L114"/>
    <mergeCell ref="M108:M114"/>
    <mergeCell ref="N108:N114"/>
    <mergeCell ref="O108:O114"/>
    <mergeCell ref="N101:N107"/>
    <mergeCell ref="Q170:Q177"/>
    <mergeCell ref="N170:N177"/>
    <mergeCell ref="O170:O177"/>
    <mergeCell ref="P170:P177"/>
    <mergeCell ref="L186:L193"/>
    <mergeCell ref="M186:M193"/>
    <mergeCell ref="N186:N193"/>
    <mergeCell ref="O186:O193"/>
    <mergeCell ref="P186:P193"/>
    <mergeCell ref="J210:J216"/>
    <mergeCell ref="K210:K216"/>
    <mergeCell ref="L210:L216"/>
    <mergeCell ref="M210:M216"/>
    <mergeCell ref="N210:N216"/>
    <mergeCell ref="O210:O216"/>
    <mergeCell ref="J186:J193"/>
    <mergeCell ref="L234:L237"/>
    <mergeCell ref="L242:L245"/>
    <mergeCell ref="P202:P209"/>
    <mergeCell ref="J202:J209"/>
    <mergeCell ref="K202:K209"/>
    <mergeCell ref="L202:L209"/>
    <mergeCell ref="M202:M209"/>
    <mergeCell ref="N202:N209"/>
    <mergeCell ref="M230:M233"/>
    <mergeCell ref="N230:N233"/>
    <mergeCell ref="O230:O233"/>
    <mergeCell ref="P230:P233"/>
    <mergeCell ref="O234:O237"/>
    <mergeCell ref="P234:P237"/>
    <mergeCell ref="L238:L241"/>
    <mergeCell ref="M238:M241"/>
    <mergeCell ref="N238:N241"/>
    <mergeCell ref="O238:O241"/>
    <mergeCell ref="P238:P241"/>
    <mergeCell ref="N242:N245"/>
    <mergeCell ref="P178:P185"/>
    <mergeCell ref="P210:P216"/>
    <mergeCell ref="Q210:Q216"/>
    <mergeCell ref="A250:A253"/>
    <mergeCell ref="H250:H253"/>
    <mergeCell ref="I250:I253"/>
    <mergeCell ref="M250:M253"/>
    <mergeCell ref="J250:J253"/>
    <mergeCell ref="L250:L253"/>
    <mergeCell ref="N250:N253"/>
    <mergeCell ref="P330:P335"/>
    <mergeCell ref="Q234:Q237"/>
    <mergeCell ref="J238:J241"/>
    <mergeCell ref="Q238:Q241"/>
    <mergeCell ref="P242:P245"/>
    <mergeCell ref="Q242:Q245"/>
    <mergeCell ref="J242:J245"/>
    <mergeCell ref="M242:M245"/>
    <mergeCell ref="J246:J249"/>
    <mergeCell ref="L246:L249"/>
    <mergeCell ref="N246:N249"/>
    <mergeCell ref="O246:O249"/>
    <mergeCell ref="P246:P249"/>
    <mergeCell ref="Q246:Q249"/>
    <mergeCell ref="Q330:Q335"/>
    <mergeCell ref="J266:J269"/>
    <mergeCell ref="L266:L269"/>
    <mergeCell ref="M266:M269"/>
    <mergeCell ref="K186:K193"/>
    <mergeCell ref="N300:N305"/>
    <mergeCell ref="O300:O305"/>
    <mergeCell ref="P300:P305"/>
    <mergeCell ref="O288:O293"/>
    <mergeCell ref="P288:P293"/>
    <mergeCell ref="Q288:Q293"/>
    <mergeCell ref="O306:O311"/>
    <mergeCell ref="P306:P311"/>
    <mergeCell ref="Q306:Q311"/>
    <mergeCell ref="A312:A317"/>
    <mergeCell ref="B312:B317"/>
    <mergeCell ref="C312:C317"/>
    <mergeCell ref="H312:H317"/>
    <mergeCell ref="I312:I317"/>
    <mergeCell ref="J312:J317"/>
    <mergeCell ref="L312:L317"/>
    <mergeCell ref="M312:M317"/>
    <mergeCell ref="N312:N317"/>
    <mergeCell ref="J362:J365"/>
    <mergeCell ref="A330:A335"/>
    <mergeCell ref="B330:B335"/>
    <mergeCell ref="C330:C335"/>
    <mergeCell ref="H330:H335"/>
    <mergeCell ref="O250:O253"/>
    <mergeCell ref="P250:P253"/>
    <mergeCell ref="Q250:Q253"/>
    <mergeCell ref="I330:I335"/>
    <mergeCell ref="J330:J335"/>
    <mergeCell ref="A254:A257"/>
    <mergeCell ref="B254:B257"/>
    <mergeCell ref="C254:C257"/>
    <mergeCell ref="A300:A305"/>
    <mergeCell ref="B300:B305"/>
    <mergeCell ref="C300:C305"/>
    <mergeCell ref="H300:H305"/>
    <mergeCell ref="I300:I305"/>
    <mergeCell ref="J300:J305"/>
    <mergeCell ref="A263:A265"/>
    <mergeCell ref="B263:B265"/>
    <mergeCell ref="C263:C265"/>
    <mergeCell ref="H263:H265"/>
    <mergeCell ref="I263:I265"/>
    <mergeCell ref="J263:J265"/>
    <mergeCell ref="L263:L265"/>
    <mergeCell ref="M263:M265"/>
    <mergeCell ref="N263:N265"/>
    <mergeCell ref="I294:I299"/>
    <mergeCell ref="J294:J299"/>
    <mergeCell ref="L294:L299"/>
    <mergeCell ref="M294:M299"/>
    <mergeCell ref="B274:B277"/>
    <mergeCell ref="Q362:Q365"/>
    <mergeCell ref="B362:B365"/>
    <mergeCell ref="C362:C365"/>
    <mergeCell ref="H362:H365"/>
    <mergeCell ref="I362:I365"/>
    <mergeCell ref="A362:A365"/>
    <mergeCell ref="B374:O374"/>
    <mergeCell ref="I7:N7"/>
    <mergeCell ref="M9:M15"/>
    <mergeCell ref="M16:M21"/>
    <mergeCell ref="M27:M33"/>
    <mergeCell ref="M34:M40"/>
    <mergeCell ref="M41:M47"/>
    <mergeCell ref="M77:M80"/>
    <mergeCell ref="M147:M151"/>
    <mergeCell ref="B230:B233"/>
    <mergeCell ref="C230:C233"/>
    <mergeCell ref="H230:H233"/>
    <mergeCell ref="I230:I233"/>
    <mergeCell ref="B369:J369"/>
    <mergeCell ref="B370:J370"/>
    <mergeCell ref="B371:J371"/>
    <mergeCell ref="B250:B253"/>
    <mergeCell ref="C250:C253"/>
    <mergeCell ref="B372:O372"/>
    <mergeCell ref="B373:P373"/>
    <mergeCell ref="A367:P367"/>
    <mergeCell ref="Q230:Q233"/>
    <mergeCell ref="P254:P257"/>
    <mergeCell ref="Q254:Q257"/>
    <mergeCell ref="A258:A262"/>
    <mergeCell ref="B258:B262"/>
    <mergeCell ref="C258:C262"/>
    <mergeCell ref="H258:H262"/>
    <mergeCell ref="I258:I262"/>
    <mergeCell ref="J258:J262"/>
    <mergeCell ref="Q258:Q262"/>
    <mergeCell ref="H254:H257"/>
    <mergeCell ref="I254:I257"/>
    <mergeCell ref="A294:A299"/>
    <mergeCell ref="B294:B299"/>
    <mergeCell ref="C294:C299"/>
    <mergeCell ref="H294:H299"/>
    <mergeCell ref="P87:P93"/>
    <mergeCell ref="Q87:Q93"/>
    <mergeCell ref="O94:O100"/>
    <mergeCell ref="P94:P100"/>
    <mergeCell ref="Q94:Q100"/>
    <mergeCell ref="I101:I107"/>
    <mergeCell ref="J101:J107"/>
    <mergeCell ref="C81:C86"/>
    <mergeCell ref="H81:H86"/>
    <mergeCell ref="I81:I86"/>
    <mergeCell ref="J81:J86"/>
    <mergeCell ref="H101:H107"/>
    <mergeCell ref="B234:B237"/>
    <mergeCell ref="C234:C237"/>
    <mergeCell ref="H234:H237"/>
    <mergeCell ref="I234:I237"/>
    <mergeCell ref="J234:J237"/>
    <mergeCell ref="B178:B185"/>
    <mergeCell ref="B108:B114"/>
    <mergeCell ref="C108:C114"/>
    <mergeCell ref="H108:H114"/>
    <mergeCell ref="I108:I114"/>
    <mergeCell ref="J108:J114"/>
    <mergeCell ref="B170:B177"/>
    <mergeCell ref="C170:C177"/>
    <mergeCell ref="H170:H177"/>
    <mergeCell ref="I170:I177"/>
    <mergeCell ref="J170:J177"/>
    <mergeCell ref="B147:B151"/>
    <mergeCell ref="I161:I169"/>
    <mergeCell ref="O152:O160"/>
    <mergeCell ref="Q186:Q193"/>
    <mergeCell ref="P55:P62"/>
    <mergeCell ref="Q55:Q62"/>
    <mergeCell ref="A48:A54"/>
    <mergeCell ref="B48:B54"/>
    <mergeCell ref="C48:C54"/>
    <mergeCell ref="H48:H54"/>
    <mergeCell ref="I48:I54"/>
    <mergeCell ref="K48:K54"/>
    <mergeCell ref="L48:L54"/>
    <mergeCell ref="J48:J54"/>
    <mergeCell ref="M48:M54"/>
    <mergeCell ref="N48:N54"/>
    <mergeCell ref="O48:O54"/>
    <mergeCell ref="P48:P54"/>
    <mergeCell ref="Q48:Q54"/>
    <mergeCell ref="H34:H40"/>
    <mergeCell ref="I34:I40"/>
    <mergeCell ref="J41:J47"/>
    <mergeCell ref="L41:L47"/>
    <mergeCell ref="N41:N47"/>
    <mergeCell ref="O41:O47"/>
    <mergeCell ref="P41:P47"/>
    <mergeCell ref="Q41:Q47"/>
    <mergeCell ref="L34:L40"/>
    <mergeCell ref="N34:N40"/>
    <mergeCell ref="O34:O40"/>
    <mergeCell ref="P34:P40"/>
    <mergeCell ref="Q34:Q40"/>
    <mergeCell ref="J34:J40"/>
    <mergeCell ref="M55:M62"/>
    <mergeCell ref="N55:N62"/>
    <mergeCell ref="L55:L62"/>
    <mergeCell ref="P152:P160"/>
    <mergeCell ref="Q152:Q160"/>
    <mergeCell ref="Q63:Q69"/>
    <mergeCell ref="P115:P121"/>
    <mergeCell ref="Q115:Q121"/>
    <mergeCell ref="L101:L107"/>
    <mergeCell ref="N81:N86"/>
    <mergeCell ref="O77:O80"/>
    <mergeCell ref="P77:P80"/>
    <mergeCell ref="Q77:Q80"/>
    <mergeCell ref="M128:M134"/>
    <mergeCell ref="O81:O86"/>
    <mergeCell ref="P81:P86"/>
    <mergeCell ref="I140:I146"/>
    <mergeCell ref="H135:H139"/>
    <mergeCell ref="I135:I139"/>
    <mergeCell ref="H70:H76"/>
    <mergeCell ref="I70:I76"/>
    <mergeCell ref="J70:J76"/>
    <mergeCell ref="K70:K76"/>
    <mergeCell ref="L70:L76"/>
    <mergeCell ref="M70:M76"/>
    <mergeCell ref="N70:N76"/>
    <mergeCell ref="O70:O76"/>
    <mergeCell ref="P70:P76"/>
    <mergeCell ref="Q70:Q76"/>
    <mergeCell ref="Q81:Q86"/>
    <mergeCell ref="P135:P139"/>
    <mergeCell ref="Q135:Q139"/>
    <mergeCell ref="N152:N160"/>
    <mergeCell ref="L152:L160"/>
    <mergeCell ref="O87:O93"/>
    <mergeCell ref="N294:N299"/>
    <mergeCell ref="O294:O299"/>
    <mergeCell ref="P294:P299"/>
    <mergeCell ref="Q294:Q299"/>
    <mergeCell ref="A288:A293"/>
    <mergeCell ref="B288:B293"/>
    <mergeCell ref="C288:C293"/>
    <mergeCell ref="H288:H293"/>
    <mergeCell ref="I288:I293"/>
    <mergeCell ref="J288:J293"/>
    <mergeCell ref="L288:L293"/>
    <mergeCell ref="M288:M293"/>
    <mergeCell ref="N288:N293"/>
    <mergeCell ref="O312:O317"/>
    <mergeCell ref="P312:P317"/>
    <mergeCell ref="Q312:Q317"/>
    <mergeCell ref="A306:A311"/>
    <mergeCell ref="B306:B311"/>
    <mergeCell ref="C306:C311"/>
    <mergeCell ref="H306:H311"/>
    <mergeCell ref="I306:I311"/>
    <mergeCell ref="J306:J311"/>
    <mergeCell ref="L306:L311"/>
    <mergeCell ref="M306:M311"/>
    <mergeCell ref="N306:N311"/>
    <mergeCell ref="Q300:Q305"/>
    <mergeCell ref="O318:O323"/>
    <mergeCell ref="P318:P323"/>
    <mergeCell ref="Q318:Q323"/>
    <mergeCell ref="A324:A329"/>
    <mergeCell ref="B324:B329"/>
    <mergeCell ref="C324:C329"/>
    <mergeCell ref="H324:H329"/>
    <mergeCell ref="I324:I329"/>
    <mergeCell ref="J324:J329"/>
    <mergeCell ref="L324:L329"/>
    <mergeCell ref="M324:M329"/>
    <mergeCell ref="N324:N329"/>
    <mergeCell ref="O324:O329"/>
    <mergeCell ref="P324:P329"/>
    <mergeCell ref="Q324:Q329"/>
    <mergeCell ref="A318:A323"/>
    <mergeCell ref="B318:B323"/>
    <mergeCell ref="C318:C323"/>
    <mergeCell ref="H318:H323"/>
    <mergeCell ref="I318:I323"/>
    <mergeCell ref="J318:J323"/>
    <mergeCell ref="L318:L323"/>
    <mergeCell ref="M318:M323"/>
    <mergeCell ref="N318:N323"/>
    <mergeCell ref="O336:O341"/>
    <mergeCell ref="P336:P341"/>
    <mergeCell ref="Q336:Q341"/>
    <mergeCell ref="A342:A345"/>
    <mergeCell ref="B342:B345"/>
    <mergeCell ref="C342:C345"/>
    <mergeCell ref="H342:H345"/>
    <mergeCell ref="I342:I345"/>
    <mergeCell ref="J342:J345"/>
    <mergeCell ref="L342:L345"/>
    <mergeCell ref="M342:M345"/>
    <mergeCell ref="N342:N345"/>
    <mergeCell ref="O342:O345"/>
    <mergeCell ref="P342:P345"/>
    <mergeCell ref="Q342:Q345"/>
    <mergeCell ref="A336:A341"/>
    <mergeCell ref="B336:B341"/>
    <mergeCell ref="C336:C341"/>
    <mergeCell ref="H336:H341"/>
    <mergeCell ref="I336:I341"/>
    <mergeCell ref="J336:J341"/>
    <mergeCell ref="L336:L341"/>
    <mergeCell ref="M336:M341"/>
    <mergeCell ref="N336:N341"/>
    <mergeCell ref="O346:O349"/>
    <mergeCell ref="P346:P349"/>
    <mergeCell ref="Q346:Q349"/>
    <mergeCell ref="A350:A353"/>
    <mergeCell ref="B350:B353"/>
    <mergeCell ref="C350:C353"/>
    <mergeCell ref="H350:H353"/>
    <mergeCell ref="I350:I353"/>
    <mergeCell ref="J350:J353"/>
    <mergeCell ref="L350:L353"/>
    <mergeCell ref="M350:M353"/>
    <mergeCell ref="N350:N353"/>
    <mergeCell ref="O350:O353"/>
    <mergeCell ref="P350:P353"/>
    <mergeCell ref="Q350:Q353"/>
    <mergeCell ref="A346:A349"/>
    <mergeCell ref="B346:B349"/>
    <mergeCell ref="C346:C349"/>
    <mergeCell ref="H346:H349"/>
    <mergeCell ref="I346:I349"/>
    <mergeCell ref="J346:J349"/>
    <mergeCell ref="L346:L349"/>
    <mergeCell ref="M346:M349"/>
    <mergeCell ref="N346:N349"/>
    <mergeCell ref="O354:O357"/>
    <mergeCell ref="P354:P357"/>
    <mergeCell ref="Q354:Q357"/>
    <mergeCell ref="A358:A361"/>
    <mergeCell ref="B358:B361"/>
    <mergeCell ref="C358:C361"/>
    <mergeCell ref="H358:H361"/>
    <mergeCell ref="I358:I361"/>
    <mergeCell ref="J358:J361"/>
    <mergeCell ref="L358:L361"/>
    <mergeCell ref="M358:M361"/>
    <mergeCell ref="N358:N361"/>
    <mergeCell ref="O358:O361"/>
    <mergeCell ref="P358:P361"/>
    <mergeCell ref="Q358:Q361"/>
    <mergeCell ref="A354:A357"/>
    <mergeCell ref="B354:B357"/>
    <mergeCell ref="C354:C357"/>
    <mergeCell ref="H354:H357"/>
    <mergeCell ref="I354:I357"/>
    <mergeCell ref="J354:J357"/>
    <mergeCell ref="L354:L357"/>
    <mergeCell ref="M354:M357"/>
    <mergeCell ref="N354:N357"/>
    <mergeCell ref="A282:A287"/>
    <mergeCell ref="B282:B287"/>
    <mergeCell ref="C282:C287"/>
    <mergeCell ref="H282:H287"/>
    <mergeCell ref="I282:I287"/>
    <mergeCell ref="J282:J287"/>
    <mergeCell ref="L282:L287"/>
    <mergeCell ref="M282:M287"/>
    <mergeCell ref="N282:N287"/>
    <mergeCell ref="P263:P265"/>
    <mergeCell ref="Q263:Q265"/>
    <mergeCell ref="A266:A269"/>
    <mergeCell ref="B266:B269"/>
    <mergeCell ref="C266:C269"/>
    <mergeCell ref="H266:H269"/>
    <mergeCell ref="I266:I269"/>
    <mergeCell ref="N258:N262"/>
    <mergeCell ref="O258:O262"/>
    <mergeCell ref="P258:P262"/>
    <mergeCell ref="N266:N269"/>
    <mergeCell ref="O266:O269"/>
    <mergeCell ref="P266:P269"/>
    <mergeCell ref="Q266:Q269"/>
    <mergeCell ref="O263:O265"/>
    <mergeCell ref="N274:N277"/>
    <mergeCell ref="O274:O277"/>
    <mergeCell ref="P274:P277"/>
    <mergeCell ref="Q274:Q277"/>
    <mergeCell ref="C274:C277"/>
    <mergeCell ref="H274:H277"/>
    <mergeCell ref="I274:I277"/>
    <mergeCell ref="J274:J277"/>
  </mergeCells>
  <pageMargins left="0.59055118110236227" right="0.19685039370078741" top="0.19685039370078741" bottom="0.19685039370078741" header="0.31496062992125984" footer="0.31496062992125984"/>
  <pageSetup paperSize="9" scale="60" orientation="landscape" r:id="rId1"/>
  <rowBreaks count="8" manualBreakCount="8">
    <brk id="40" max="16" man="1"/>
    <brk id="76" max="16" man="1"/>
    <brk id="114" max="16" man="1"/>
    <brk id="159" max="16" man="1"/>
    <brk id="193" max="16" man="1"/>
    <brk id="233" max="16" man="1"/>
    <brk id="281" max="16" man="1"/>
    <brk id="32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Мисюра</dc:creator>
  <cp:lastModifiedBy>Луценко Татьяна Сергеевна</cp:lastModifiedBy>
  <cp:lastPrinted>2026-05-25T07:17:10Z</cp:lastPrinted>
  <dcterms:created xsi:type="dcterms:W3CDTF">2025-03-05T10:38:55Z</dcterms:created>
  <dcterms:modified xsi:type="dcterms:W3CDTF">2026-08-05T11:26:47Z</dcterms:modified>
</cp:coreProperties>
</file>