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/>
  </bookViews>
  <sheets>
    <sheet name="Лист1" sheetId="1" r:id="rId1"/>
  </sheets>
  <definedNames>
    <definedName name="_xlnm._FilterDatabase" localSheetId="0" hidden="1">Лист1!$A$4:$D$4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H5" i="1" l="1"/>
  <c r="F12" i="1"/>
  <c r="H12" i="1" s="1"/>
  <c r="F6" i="1"/>
  <c r="H6" i="1" s="1"/>
  <c r="F7" i="1"/>
  <c r="H7" i="1" s="1"/>
  <c r="F8" i="1"/>
  <c r="H8" i="1" s="1"/>
  <c r="F9" i="1"/>
  <c r="H9" i="1" s="1"/>
  <c r="F10" i="1"/>
  <c r="H10" i="1" s="1"/>
  <c r="F11" i="1"/>
  <c r="H11" i="1" s="1"/>
  <c r="F13" i="1"/>
  <c r="H13" i="1" s="1"/>
  <c r="F14" i="1"/>
  <c r="H14" i="1" s="1"/>
  <c r="F15" i="1"/>
  <c r="H15" i="1" s="1"/>
</calcChain>
</file>

<file path=xl/sharedStrings.xml><?xml version="1.0" encoding="utf-8"?>
<sst xmlns="http://schemas.openxmlformats.org/spreadsheetml/2006/main" count="40" uniqueCount="27">
  <si>
    <t>№ п/п</t>
  </si>
  <si>
    <t>Наименование товара (работы, услуги)</t>
  </si>
  <si>
    <t>Единица измерения</t>
  </si>
  <si>
    <t>Коли-чество</t>
  </si>
  <si>
    <r>
      <t>Усл.ед</t>
    </r>
    <r>
      <rPr>
        <b/>
        <i/>
        <sz val="12"/>
        <color rgb="FF000000"/>
        <rFont val="Times New Roman"/>
        <family val="1"/>
        <charset val="204"/>
      </rPr>
      <t>.</t>
    </r>
  </si>
  <si>
    <t>Усл.ед.</t>
  </si>
  <si>
    <t>ИТОГО цена услуги, руб.</t>
  </si>
  <si>
    <t>цена за ед + НДС</t>
  </si>
  <si>
    <t xml:space="preserve">Определение основных групп крови по системе АВ0; определение антигена D системы Резус (резус-фактор) </t>
  </si>
  <si>
    <t>Определение антигена D системы Резус (резус-фактор)</t>
  </si>
  <si>
    <t>Определение фенотипа по антигенам C, c, E, e, K, k</t>
  </si>
  <si>
    <t xml:space="preserve">Прямой антиглобулиновый тест (тест Кумбса) </t>
  </si>
  <si>
    <t>Определение содержания антител к антигенам групп крови (в непрямом антиглобулиновом тесте)</t>
  </si>
  <si>
    <t>Титрование антиэритроцитарных аллоиммунных антител</t>
  </si>
  <si>
    <t>Проба на совместимость перед переливанием компонентов крови в непрямом антиглобулиновом тесте (реакция Кумбса)</t>
  </si>
  <si>
    <t>Исследование антител к антигенам групп крови (иммунных анти-А, анти-В)</t>
  </si>
  <si>
    <t>Определение фенотипа антигенов эритроцитов системы MNS</t>
  </si>
  <si>
    <t>Определение фенотипа антигенов эритроцитов системы Lewis</t>
  </si>
  <si>
    <t>Определение фенотипа антигенов эритроцитов системы Duffy</t>
  </si>
  <si>
    <t>Определение фенотипа антигенов эритроцитов системы Kidd</t>
  </si>
  <si>
    <t>Определение подгруппы А-1, А-2</t>
  </si>
  <si>
    <t>Идентификация антиэритроцитарных аллоиммунных антител с 11 линиями клеток в непрямом антиглобулиновом тесте (реакция Кумбса)</t>
  </si>
  <si>
    <t>Определение фенотипа антигенов эритроцитов по антигену Cw</t>
  </si>
  <si>
    <t>Итого по коммерческому предложению, руб.:</t>
  </si>
  <si>
    <t>Максимальное значение цены контракта: 50 000 (Пятьдесят тысяч) рублей 00 копеек.</t>
  </si>
  <si>
    <t xml:space="preserve">Определение и обоснование НМЦК </t>
  </si>
  <si>
    <t>ИЦИ №1, вх. б/н от 05.08.2026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</si>
</sst>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/>
    <xf numFmtId="0" fontId="5" fillId="0" borderId="1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center" wrapText="1"/>
    </xf>
    <xf numFmtId="2" fontId="5" fillId="3" borderId="1" xfId="0" applyNumberFormat="1" applyFont="1" applyFill="1" applyBorder="1"/>
    <xf numFmtId="2" fontId="5" fillId="0" borderId="1" xfId="0" applyNumberFormat="1" applyFont="1" applyBorder="1"/>
    <xf numFmtId="0" fontId="6" fillId="0" borderId="1" xfId="0" applyFont="1" applyBorder="1" applyAlignment="1">
      <alignment vertical="center" wrapText="1"/>
    </xf>
    <xf numFmtId="0" fontId="8" fillId="0" borderId="0" xfId="0" applyFont="1"/>
    <xf numFmtId="0" fontId="1" fillId="0" borderId="2" xfId="0" applyFont="1" applyBorder="1" applyAlignment="1">
      <alignment vertical="center" wrapText="1"/>
    </xf>
    <xf numFmtId="4" fontId="7" fillId="0" borderId="1" xfId="0" applyNumberFormat="1" applyFont="1" applyBorder="1" applyAlignment="1">
      <alignment horizontal="center"/>
    </xf>
    <xf numFmtId="4" fontId="7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6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tabSelected="1" zoomScaleNormal="100" workbookViewId="0">
      <selection activeCell="A20" sqref="A20:C20"/>
    </sheetView>
  </sheetViews>
  <sheetFormatPr defaultColWidth="8.85546875" defaultRowHeight="15" x14ac:dyDescent="0.25"/>
  <cols>
    <col min="1" max="1" width="8.85546875" style="1"/>
    <col min="2" max="2" width="80.140625" style="2" customWidth="1"/>
    <col min="3" max="3" width="12" style="1" bestFit="1" customWidth="1"/>
    <col min="4" max="4" width="20.28515625" style="1" customWidth="1"/>
    <col min="5" max="5" width="13.7109375" style="1" customWidth="1"/>
    <col min="6" max="6" width="17" style="1" hidden="1" customWidth="1"/>
    <col min="7" max="7" width="15" style="1" hidden="1" customWidth="1"/>
    <col min="8" max="8" width="15.7109375" style="1" hidden="1" customWidth="1"/>
    <col min="9" max="16384" width="8.85546875" style="1"/>
  </cols>
  <sheetData>
    <row r="1" spans="1:8" x14ac:dyDescent="0.25">
      <c r="A1" s="22" t="s">
        <v>25</v>
      </c>
      <c r="B1" s="22"/>
      <c r="C1" s="22"/>
      <c r="D1" s="22"/>
    </row>
    <row r="2" spans="1:8" ht="39" customHeight="1" x14ac:dyDescent="0.25">
      <c r="A2" s="23" t="s">
        <v>0</v>
      </c>
      <c r="B2" s="24" t="s">
        <v>1</v>
      </c>
      <c r="C2" s="24" t="s">
        <v>2</v>
      </c>
      <c r="D2" s="24" t="s">
        <v>26</v>
      </c>
      <c r="E2" s="3"/>
    </row>
    <row r="3" spans="1:8" ht="81.75" customHeight="1" x14ac:dyDescent="0.25">
      <c r="A3" s="23"/>
      <c r="B3" s="24"/>
      <c r="C3" s="24"/>
      <c r="D3" s="24"/>
      <c r="E3" s="3"/>
      <c r="F3" s="4" t="s">
        <v>7</v>
      </c>
      <c r="G3" s="8" t="s">
        <v>3</v>
      </c>
      <c r="H3" s="11" t="s">
        <v>6</v>
      </c>
    </row>
    <row r="4" spans="1:8" ht="15.75" x14ac:dyDescent="0.25">
      <c r="A4" s="5">
        <v>1</v>
      </c>
      <c r="B4" s="7">
        <v>2</v>
      </c>
      <c r="C4" s="5">
        <v>3</v>
      </c>
      <c r="D4" s="5">
        <v>4</v>
      </c>
      <c r="E4" s="3"/>
      <c r="F4" s="4"/>
      <c r="G4" s="5"/>
      <c r="H4" s="13"/>
    </row>
    <row r="5" spans="1:8" ht="25.5" x14ac:dyDescent="0.25">
      <c r="A5" s="16">
        <v>1</v>
      </c>
      <c r="B5" s="17" t="s">
        <v>8</v>
      </c>
      <c r="C5" s="18" t="s">
        <v>4</v>
      </c>
      <c r="D5" s="14">
        <v>1692</v>
      </c>
      <c r="E5" s="3"/>
      <c r="F5" s="9">
        <v>2437.3000000000002</v>
      </c>
      <c r="G5" s="6">
        <v>1.8</v>
      </c>
      <c r="H5" s="9" t="e">
        <f>#REF!*F5</f>
        <v>#REF!</v>
      </c>
    </row>
    <row r="6" spans="1:8" ht="15.75" x14ac:dyDescent="0.25">
      <c r="A6" s="16">
        <v>2</v>
      </c>
      <c r="B6" s="17" t="s">
        <v>9</v>
      </c>
      <c r="C6" s="18" t="s">
        <v>4</v>
      </c>
      <c r="D6" s="14">
        <v>1676</v>
      </c>
      <c r="E6" s="3"/>
      <c r="F6" s="9">
        <f t="shared" ref="F6:F15" si="0">ROUND((D6*1.22),2)</f>
        <v>2044.72</v>
      </c>
      <c r="G6" s="6">
        <v>5.4</v>
      </c>
      <c r="H6" s="10" t="e">
        <f>#REF!*F6</f>
        <v>#REF!</v>
      </c>
    </row>
    <row r="7" spans="1:8" ht="15.75" x14ac:dyDescent="0.25">
      <c r="A7" s="16">
        <v>3</v>
      </c>
      <c r="B7" s="17" t="s">
        <v>20</v>
      </c>
      <c r="C7" s="18" t="s">
        <v>4</v>
      </c>
      <c r="D7" s="14">
        <v>684</v>
      </c>
      <c r="E7" s="3"/>
      <c r="F7" s="9">
        <f t="shared" si="0"/>
        <v>834.48</v>
      </c>
      <c r="G7" s="6">
        <v>4.2</v>
      </c>
      <c r="H7" s="10" t="e">
        <f>#REF!*F7</f>
        <v>#REF!</v>
      </c>
    </row>
    <row r="8" spans="1:8" ht="15.75" x14ac:dyDescent="0.25">
      <c r="A8" s="16">
        <v>4</v>
      </c>
      <c r="B8" s="17" t="s">
        <v>10</v>
      </c>
      <c r="C8" s="18" t="s">
        <v>4</v>
      </c>
      <c r="D8" s="14">
        <v>2719</v>
      </c>
      <c r="E8" s="3"/>
      <c r="F8" s="9">
        <f t="shared" si="0"/>
        <v>3317.18</v>
      </c>
      <c r="G8" s="6">
        <v>51.75</v>
      </c>
      <c r="H8" s="10" t="e">
        <f>#REF!*F8</f>
        <v>#REF!</v>
      </c>
    </row>
    <row r="9" spans="1:8" ht="15.75" x14ac:dyDescent="0.25">
      <c r="A9" s="16">
        <v>5</v>
      </c>
      <c r="B9" s="17" t="s">
        <v>11</v>
      </c>
      <c r="C9" s="18" t="s">
        <v>4</v>
      </c>
      <c r="D9" s="15">
        <v>928</v>
      </c>
      <c r="E9" s="3"/>
      <c r="F9" s="9">
        <f t="shared" si="0"/>
        <v>1132.1600000000001</v>
      </c>
      <c r="G9" s="6">
        <v>0.374</v>
      </c>
      <c r="H9" s="9" t="e">
        <f>#REF!*F9</f>
        <v>#REF!</v>
      </c>
    </row>
    <row r="10" spans="1:8" ht="51.75" customHeight="1" x14ac:dyDescent="0.25">
      <c r="A10" s="16">
        <v>6</v>
      </c>
      <c r="B10" s="17" t="s">
        <v>12</v>
      </c>
      <c r="C10" s="18" t="s">
        <v>4</v>
      </c>
      <c r="D10" s="15">
        <v>2265</v>
      </c>
      <c r="E10" s="3"/>
      <c r="F10" s="9">
        <f t="shared" si="0"/>
        <v>2763.3</v>
      </c>
      <c r="G10" s="6">
        <v>141</v>
      </c>
      <c r="H10" s="10" t="e">
        <f>#REF!*F10</f>
        <v>#REF!</v>
      </c>
    </row>
    <row r="11" spans="1:8" ht="25.5" x14ac:dyDescent="0.25">
      <c r="A11" s="16">
        <v>7</v>
      </c>
      <c r="B11" s="17" t="s">
        <v>21</v>
      </c>
      <c r="C11" s="18" t="s">
        <v>4</v>
      </c>
      <c r="D11" s="14">
        <v>4153</v>
      </c>
      <c r="E11" s="3"/>
      <c r="F11" s="9">
        <f t="shared" si="0"/>
        <v>5066.66</v>
      </c>
      <c r="G11" s="6">
        <v>72</v>
      </c>
      <c r="H11" s="9" t="e">
        <f>#REF!*F11</f>
        <v>#REF!</v>
      </c>
    </row>
    <row r="12" spans="1:8" ht="15.75" x14ac:dyDescent="0.25">
      <c r="A12" s="16">
        <v>8</v>
      </c>
      <c r="B12" s="17" t="s">
        <v>13</v>
      </c>
      <c r="C12" s="18" t="s">
        <v>4</v>
      </c>
      <c r="D12" s="15">
        <v>779</v>
      </c>
      <c r="E12" s="3"/>
      <c r="F12" s="9">
        <f t="shared" si="0"/>
        <v>950.38</v>
      </c>
      <c r="G12" s="6">
        <v>48</v>
      </c>
      <c r="H12" s="10" t="e">
        <f>#REF!*F12</f>
        <v>#REF!</v>
      </c>
    </row>
    <row r="13" spans="1:8" ht="25.5" x14ac:dyDescent="0.25">
      <c r="A13" s="16">
        <v>9</v>
      </c>
      <c r="B13" s="17" t="s">
        <v>14</v>
      </c>
      <c r="C13" s="18" t="s">
        <v>4</v>
      </c>
      <c r="D13" s="15">
        <v>2098</v>
      </c>
      <c r="E13" s="3"/>
      <c r="F13" s="9">
        <f t="shared" si="0"/>
        <v>2559.56</v>
      </c>
      <c r="G13" s="6">
        <v>72</v>
      </c>
      <c r="H13" s="10" t="e">
        <f>#REF!*F13</f>
        <v>#REF!</v>
      </c>
    </row>
    <row r="14" spans="1:8" ht="15.75" x14ac:dyDescent="0.25">
      <c r="A14" s="16">
        <v>10</v>
      </c>
      <c r="B14" s="17" t="s">
        <v>15</v>
      </c>
      <c r="C14" s="16" t="s">
        <v>4</v>
      </c>
      <c r="D14" s="15">
        <v>1773</v>
      </c>
      <c r="E14" s="3"/>
      <c r="F14" s="9">
        <f t="shared" si="0"/>
        <v>2163.06</v>
      </c>
      <c r="G14" s="5">
        <v>4</v>
      </c>
      <c r="H14" s="10" t="e">
        <f>#REF!*F14</f>
        <v>#REF!</v>
      </c>
    </row>
    <row r="15" spans="1:8" ht="15.75" x14ac:dyDescent="0.25">
      <c r="A15" s="16">
        <v>11</v>
      </c>
      <c r="B15" s="17" t="s">
        <v>16</v>
      </c>
      <c r="C15" s="18" t="s">
        <v>5</v>
      </c>
      <c r="D15" s="15">
        <v>2144</v>
      </c>
      <c r="E15" s="3"/>
      <c r="F15" s="9">
        <f t="shared" si="0"/>
        <v>2615.6799999999998</v>
      </c>
      <c r="G15" s="6">
        <v>4</v>
      </c>
      <c r="H15" s="9" t="e">
        <f>#REF!*F15</f>
        <v>#REF!</v>
      </c>
    </row>
    <row r="16" spans="1:8" ht="15.75" x14ac:dyDescent="0.25">
      <c r="A16" s="16">
        <v>12</v>
      </c>
      <c r="B16" s="17" t="s">
        <v>17</v>
      </c>
      <c r="C16" s="18" t="s">
        <v>5</v>
      </c>
      <c r="D16" s="15">
        <v>1567</v>
      </c>
    </row>
    <row r="17" spans="1:4" ht="15.75" x14ac:dyDescent="0.25">
      <c r="A17" s="16">
        <v>13</v>
      </c>
      <c r="B17" s="17" t="s">
        <v>18</v>
      </c>
      <c r="C17" s="18" t="s">
        <v>5</v>
      </c>
      <c r="D17" s="15">
        <v>1938</v>
      </c>
    </row>
    <row r="18" spans="1:4" s="12" customFormat="1" ht="15.75" x14ac:dyDescent="0.2">
      <c r="A18" s="16">
        <v>14</v>
      </c>
      <c r="B18" s="17" t="s">
        <v>19</v>
      </c>
      <c r="C18" s="18" t="s">
        <v>5</v>
      </c>
      <c r="D18" s="15">
        <v>1294</v>
      </c>
    </row>
    <row r="19" spans="1:4" ht="15.75" x14ac:dyDescent="0.25">
      <c r="A19" s="16">
        <v>15</v>
      </c>
      <c r="B19" s="17" t="s">
        <v>22</v>
      </c>
      <c r="C19" s="18" t="s">
        <v>5</v>
      </c>
      <c r="D19" s="15">
        <v>509</v>
      </c>
    </row>
    <row r="20" spans="1:4" x14ac:dyDescent="0.25">
      <c r="A20" s="19" t="s">
        <v>23</v>
      </c>
      <c r="B20" s="20"/>
      <c r="C20" s="21"/>
      <c r="D20" s="15">
        <f>SUM(D5:D19)</f>
        <v>26219</v>
      </c>
    </row>
    <row r="24" spans="1:4" s="12" customFormat="1" ht="12.75" x14ac:dyDescent="0.2">
      <c r="B24" s="12" t="s">
        <v>24</v>
      </c>
    </row>
  </sheetData>
  <autoFilter ref="A4:D4">
    <sortState ref="A5:J19">
      <sortCondition ref="A4"/>
    </sortState>
  </autoFilter>
  <mergeCells count="6">
    <mergeCell ref="A20:C20"/>
    <mergeCell ref="A1:D1"/>
    <mergeCell ref="A2:A3"/>
    <mergeCell ref="B2:B3"/>
    <mergeCell ref="D2:D3"/>
    <mergeCell ref="C2:C3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Карпова Наталья Александровна</dc:creator>
  <cp:lastModifiedBy>Елена Н. Анфимова</cp:lastModifiedBy>
  <cp:lastPrinted>2026-05-19T09:00:18Z</cp:lastPrinted>
  <dcterms:created xsi:type="dcterms:W3CDTF">2025-07-22T11:43:57Z</dcterms:created>
  <dcterms:modified xsi:type="dcterms:W3CDTF">2026-08-05T12:23:34Z</dcterms:modified>
</cp:coreProperties>
</file>