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Лист1!$A$1:$N$17</definedName>
  </definedNames>
  <calcPr calcId="124519"/>
</workbook>
</file>

<file path=xl/calcChain.xml><?xml version="1.0" encoding="utf-8"?>
<calcChain xmlns="http://schemas.openxmlformats.org/spreadsheetml/2006/main">
  <c r="J15" i="1"/>
  <c r="K15" s="1"/>
  <c r="H15"/>
  <c r="I15" s="1"/>
  <c r="L15" l="1"/>
  <c r="L16" s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<sst xmlns="http://schemas.openxmlformats.org/spreadsheetml/2006/main" count="30" uniqueCount="30">
  <si>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</si>
  <si>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</si>
  <si>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</si>
  <si>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</si>
  <si>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</si>
  <si>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</si>
  <si>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</si>
  <si>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</si>
  <si>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</si>
  <si>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</si>
  <si>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</si>
  <si>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</si>
  <si>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</si>
  <si>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</si>
  <si>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</si>
  <si>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</si>
  <si>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</si>
  <si>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</si>
  <si>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</si>
  <si>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</si>
  <si>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</si>
  <si>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65.12.21.000</t>
  </si>
  <si>
    <t>Предмет Контракта: Оказание услуг по страхованию гражданской ответственности владельцев автотранспортных средств (ОСАГО) на 1 год</t>
  </si>
  <si>
    <r>
      <t xml:space="preserve">Основные характеристики объекта закупки: </t>
    </r>
    <r>
      <rPr>
        <sz val="11"/>
        <color theme="1"/>
        <rFont val="Times New Roman"/>
        <family val="1"/>
        <charset val="204"/>
      </rPr>
      <t>Оказание услуг по страхованию гражданской ответственности владельцев автотранспортных средств (ОСАГО) на 1 год</t>
    </r>
  </si>
  <si>
    <r>
      <t>Дата подготовки обоснования НМЦК: 14</t>
    </r>
    <r>
      <rPr>
        <sz val="11"/>
        <color theme="1"/>
        <rFont val="Times New Roman"/>
        <family val="1"/>
        <charset val="204"/>
      </rPr>
      <t>.08.2026</t>
    </r>
  </si>
  <si>
    <t>Источник № 1: Коммерческое предложение № б/н от 06.08.2026</t>
  </si>
  <si>
    <t>Источник № 2: Коммерческое предложение № б/н от 07.08.2026</t>
  </si>
  <si>
    <t>Источник № 3: Коммерческое предложение № б/н от 07.08.2026</t>
  </si>
  <si>
    <t>Страхование ОСАГО для автомобиля Mitsubishi DELICA K 668XT 125RUS</t>
  </si>
  <si>
    <r>
      <t>НМЦК составила: 6 607,36</t>
    </r>
    <r>
      <rPr>
        <b/>
        <sz val="11"/>
        <color theme="1"/>
        <rFont val="Times New Roman"/>
        <family val="1"/>
        <charset val="204"/>
      </rPr>
      <t xml:space="preserve"> (Шесть тысяч шестьсот семь) рублей 36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</si>
</sst>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8"/>
  <sheetViews>
    <sheetView tabSelected="1" zoomScaleSheetLayoutView="90" workbookViewId="0">
      <selection activeCell="B15" sqref="B15"/>
    </sheetView>
  </sheetViews>
  <sheetFormatPr defaultRowHeight="15"/>
  <cols>
    <col min="1" max="1" width="9" customWidth="1"/>
    <col min="2" max="2" width="35.85546875" customWidth="1"/>
    <col min="3" max="3" width="12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8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3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3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1"/>
      <c r="Q4" s="1"/>
      <c r="R4" s="1"/>
      <c r="S4" s="1"/>
      <c r="T4" s="1"/>
      <c r="U4" s="1"/>
      <c r="V4" s="1"/>
    </row>
    <row r="5" spans="1:22" ht="33" customHeight="1">
      <c r="A5" s="15" t="s">
        <v>23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6" t="s">
        <v>1</v>
      </c>
      <c r="B7" s="29" t="s">
        <v>14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19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19" t="s">
        <v>25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19" t="s">
        <v>26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19" t="s">
        <v>27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4" t="s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21" t="s">
        <v>9</v>
      </c>
      <c r="B13" s="21" t="s">
        <v>11</v>
      </c>
      <c r="C13" s="21" t="s">
        <v>15</v>
      </c>
      <c r="D13" s="21" t="s">
        <v>18</v>
      </c>
      <c r="E13" s="18" t="s">
        <v>3</v>
      </c>
      <c r="F13" s="18"/>
      <c r="G13" s="18"/>
      <c r="H13" s="30" t="s">
        <v>7</v>
      </c>
      <c r="I13" s="30" t="s">
        <v>13</v>
      </c>
      <c r="J13" s="30" t="s">
        <v>12</v>
      </c>
      <c r="K13" s="30" t="s">
        <v>2</v>
      </c>
      <c r="L13" s="30" t="s">
        <v>10</v>
      </c>
      <c r="M13" s="4"/>
      <c r="N13" s="4"/>
      <c r="O13" s="1"/>
      <c r="P13" s="1"/>
      <c r="Q13" s="1"/>
      <c r="R13" s="1"/>
      <c r="S13" s="1"/>
    </row>
    <row r="14" spans="1:22" ht="18" customHeight="1">
      <c r="A14" s="22"/>
      <c r="B14" s="23"/>
      <c r="C14" s="22"/>
      <c r="D14" s="22"/>
      <c r="E14" s="5" t="s">
        <v>4</v>
      </c>
      <c r="F14" s="5" t="s">
        <v>5</v>
      </c>
      <c r="G14" s="5" t="s">
        <v>6</v>
      </c>
      <c r="H14" s="31"/>
      <c r="I14" s="31"/>
      <c r="J14" s="31"/>
      <c r="K14" s="31"/>
      <c r="L14" s="31"/>
      <c r="M14" s="4"/>
      <c r="N14" s="4"/>
      <c r="O14" s="1"/>
      <c r="P14" s="1"/>
      <c r="Q14" s="1"/>
      <c r="R14" s="1"/>
      <c r="S14" s="1"/>
    </row>
    <row r="15" spans="1:22" ht="41.25" customHeight="1">
      <c r="A15" s="8">
        <v>1</v>
      </c>
      <c r="B15" s="11" t="s">
        <v>28</v>
      </c>
      <c r="C15" s="7">
        <v>1</v>
      </c>
      <c r="D15" s="9" t="s">
        <v>21</v>
      </c>
      <c r="E15" s="3">
        <v>12093.59</v>
      </c>
      <c r="F15" s="7">
        <v>12093.59</v>
      </c>
      <c r="G15" s="3">
        <v>6607.36</v>
      </c>
      <c r="H15" s="7">
        <f>ROUND(AVERAGE(E15:G15),3)</f>
        <v>10264.847</v>
      </c>
      <c r="I15" s="7">
        <f>(STDEVA(E15:G15)/H15)*100</f>
        <v>30.857511732383347</v>
      </c>
      <c r="J15" s="7">
        <f>MIN(E15:G15)</f>
        <v>6607.36</v>
      </c>
      <c r="K15" s="7">
        <f t="shared" ref="K15" si="0">J15*C15</f>
        <v>6607.36</v>
      </c>
      <c r="L15" s="7">
        <f t="shared" ref="L15" si="1">SUM(K15)</f>
        <v>6607.36</v>
      </c>
      <c r="M15" s="4"/>
      <c r="N15" s="4"/>
      <c r="O15" s="1"/>
      <c r="P15" s="1"/>
      <c r="Q15" s="1"/>
      <c r="R15" s="1"/>
    </row>
    <row r="16" spans="1:22" ht="32.25" customHeight="1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10">
        <f>SUM(L15:L15)</f>
        <v>6607.36</v>
      </c>
      <c r="M16" s="4"/>
      <c r="N16" s="4"/>
      <c r="O16" s="1"/>
      <c r="P16" s="1"/>
      <c r="Q16" s="1"/>
      <c r="R16" s="1"/>
    </row>
    <row r="17" spans="1:22" ht="26.25" customHeight="1">
      <c r="A17" s="14" t="s">
        <v>29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22" ht="45.75" customHeight="1">
      <c r="A18" s="12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"/>
    </row>
    <row r="19" spans="1:22" ht="21.7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42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22" ht="54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0.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1"/>
      <c r="Q22" s="1"/>
      <c r="R22" s="1"/>
      <c r="S22" s="1"/>
      <c r="T22" s="1"/>
      <c r="U22" s="1"/>
      <c r="V22" s="1"/>
    </row>
    <row r="23" spans="1:22" ht="48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N64" s="1"/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  <row r="78" spans="15:22">
      <c r="O78" s="1"/>
      <c r="P78" s="1"/>
      <c r="Q78" s="1"/>
      <c r="R78" s="1"/>
      <c r="S78" s="1"/>
      <c r="T78" s="1"/>
      <c r="U78" s="1"/>
      <c r="V78" s="1"/>
    </row>
  </sheetData>
  <mergeCells count="25">
    <mergeCell ref="A16:K16"/>
    <mergeCell ref="A1:N1"/>
    <mergeCell ref="A2:N2"/>
    <mergeCell ref="B7:N7"/>
    <mergeCell ref="H13:H14"/>
    <mergeCell ref="I13:I14"/>
    <mergeCell ref="J13:J14"/>
    <mergeCell ref="K13:K14"/>
    <mergeCell ref="L13:L14"/>
    <mergeCell ref="A18:L18"/>
    <mergeCell ref="A3:N3"/>
    <mergeCell ref="A4:N4"/>
    <mergeCell ref="A5:N5"/>
    <mergeCell ref="A12:N12"/>
    <mergeCell ref="E13:G13"/>
    <mergeCell ref="A6:N6"/>
    <mergeCell ref="A8:N8"/>
    <mergeCell ref="A17:N17"/>
    <mergeCell ref="A9:N9"/>
    <mergeCell ref="A10:N10"/>
    <mergeCell ref="A11:N11"/>
    <mergeCell ref="D13:D14"/>
    <mergeCell ref="A13:A14"/>
    <mergeCell ref="B13:B14"/>
    <mergeCell ref="C13:C14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Haperskiy</cp:lastModifiedBy>
  <cp:lastPrinted>2026-05-18T05:14:22Z</cp:lastPrinted>
  <dcterms:created xsi:type="dcterms:W3CDTF">2022-01-26T07:08:56Z</dcterms:created>
  <dcterms:modified xsi:type="dcterms:W3CDTF">2026-08-13T04:02:05Z</dcterms:modified>
</cp:coreProperties>
</file>