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СОПРОВОЖД_ТРАНСПОРТ_Звенигород,Н.Иерусалим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L12" i="2" s="1"/>
  <c r="J12" i="2"/>
  <c r="K12" i="2" l="1"/>
  <c r="L13" i="2"/>
  <c r="I14" i="2" s="1"/>
</calcChain>
</file>

<file path=xl/sharedStrings.xml><?xml version="1.0" encoding="utf-8"?>
<sst xmlns="http://schemas.openxmlformats.org/spreadsheetml/2006/main" count="22" uniqueCount="21">
  <si>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</si>
  <si>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</si>
  <si>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</si>
  <si>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</si>
  <si>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</si>
  <si>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</si>
  <si>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</si>
  <si>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</si>
  <si>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</si>
  <si>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</si>
  <si>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</si>
  <si>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</si>
  <si>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</si>
  <si>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</si>
  <si>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</si>
  <si>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</si>
  <si>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</si>
  <si>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</t>
  </si>
  <si>
    <t>Наименование услуги</t>
  </si>
  <si>
    <t>Оказание услуги по вооруженному сопровождению музейных ценностей для выставки "Три века странствий"</t>
  </si>
  <si>
    <t>Источник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</si>
</sst>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4" fontId="2" fillId="2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1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zoomScale="130" zoomScaleNormal="130" workbookViewId="0">
      <selection activeCell="A10" sqref="A10:L12"/>
    </sheetView>
  </sheetViews>
  <sheetFormatPr defaultColWidth="14.42578125" defaultRowHeight="12.75" x14ac:dyDescent="0.2"/>
  <cols>
    <col min="1" max="1" width="4.42578125" style="3" customWidth="1"/>
    <col min="2" max="2" width="30" style="3" customWidth="1"/>
    <col min="3" max="3" width="8.85546875" style="3" customWidth="1"/>
    <col min="4" max="4" width="10.7109375" style="10" customWidth="1"/>
    <col min="5" max="5" width="11" style="10" bestFit="1" customWidth="1"/>
    <col min="6" max="6" width="14.42578125" style="10" customWidth="1"/>
    <col min="7" max="7" width="14.28515625" style="10" customWidth="1"/>
    <col min="8" max="8" width="14.42578125" style="5"/>
    <col min="9" max="9" width="11.140625" style="5" customWidth="1"/>
    <col min="10" max="10" width="12.28515625" style="5" customWidth="1"/>
    <col min="11" max="11" width="11.85546875" style="11" customWidth="1"/>
    <col min="12" max="12" width="11.140625" style="3" customWidth="1"/>
    <col min="13" max="16384" width="14.42578125" style="3"/>
  </cols>
  <sheetData>
    <row r="1" spans="1:15" x14ac:dyDescent="0.2">
      <c r="A1" s="9"/>
      <c r="B1" s="9"/>
      <c r="I1" s="14"/>
      <c r="K1" s="6"/>
      <c r="M1" s="4"/>
      <c r="N1" s="4"/>
    </row>
    <row r="2" spans="1:15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5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5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5" x14ac:dyDescent="0.2">
      <c r="A5" s="15"/>
      <c r="B5" s="27" t="s">
        <v>19</v>
      </c>
      <c r="C5" s="27"/>
      <c r="D5" s="27"/>
      <c r="E5" s="27"/>
      <c r="F5" s="27"/>
      <c r="G5" s="27"/>
      <c r="H5" s="27"/>
      <c r="I5" s="27"/>
      <c r="J5" s="27"/>
      <c r="K5" s="27"/>
      <c r="M5" s="4"/>
      <c r="N5" s="4"/>
    </row>
    <row r="6" spans="1:15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M6" s="4"/>
      <c r="N6" s="4"/>
    </row>
    <row r="7" spans="1:15" x14ac:dyDescent="0.2">
      <c r="A7" s="26" t="s">
        <v>7</v>
      </c>
      <c r="B7" s="26"/>
      <c r="C7" s="26"/>
      <c r="D7" s="26"/>
      <c r="E7" s="27" t="s">
        <v>8</v>
      </c>
      <c r="F7" s="27"/>
      <c r="G7" s="27"/>
      <c r="H7" s="27"/>
      <c r="I7" s="27"/>
      <c r="J7" s="27"/>
      <c r="K7" s="27"/>
      <c r="M7" s="4"/>
      <c r="N7" s="4"/>
    </row>
    <row r="8" spans="1:15" x14ac:dyDescent="0.2">
      <c r="A8" s="16"/>
      <c r="B8" s="16"/>
      <c r="C8" s="16"/>
      <c r="D8" s="16"/>
      <c r="E8" s="15"/>
      <c r="F8" s="15"/>
      <c r="G8" s="15"/>
      <c r="H8" s="15"/>
      <c r="I8" s="15"/>
      <c r="J8" s="15"/>
      <c r="K8" s="15"/>
      <c r="M8" s="4"/>
      <c r="N8" s="4"/>
    </row>
    <row r="9" spans="1:15" x14ac:dyDescent="0.2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M9" s="4"/>
      <c r="N9" s="4"/>
    </row>
    <row r="10" spans="1:15" ht="25.5" x14ac:dyDescent="0.2">
      <c r="A10" s="29" t="s">
        <v>10</v>
      </c>
      <c r="B10" s="29" t="s">
        <v>18</v>
      </c>
      <c r="C10" s="29" t="s">
        <v>1</v>
      </c>
      <c r="D10" s="30" t="s">
        <v>12</v>
      </c>
      <c r="E10" s="12" t="s">
        <v>14</v>
      </c>
      <c r="F10" s="12" t="s">
        <v>15</v>
      </c>
      <c r="G10" s="12" t="s">
        <v>16</v>
      </c>
      <c r="H10" s="12" t="s">
        <v>20</v>
      </c>
      <c r="I10" s="31" t="s">
        <v>5</v>
      </c>
      <c r="J10" s="31" t="s">
        <v>2</v>
      </c>
      <c r="K10" s="31" t="s">
        <v>3</v>
      </c>
      <c r="L10" s="32" t="s">
        <v>6</v>
      </c>
      <c r="N10" s="4"/>
      <c r="O10" s="4"/>
    </row>
    <row r="11" spans="1:15" ht="38.25" customHeight="1" x14ac:dyDescent="0.2">
      <c r="A11" s="29"/>
      <c r="B11" s="29"/>
      <c r="C11" s="29"/>
      <c r="D11" s="30"/>
      <c r="E11" s="30" t="s">
        <v>11</v>
      </c>
      <c r="F11" s="30"/>
      <c r="G11" s="30"/>
      <c r="H11" s="30"/>
      <c r="I11" s="31"/>
      <c r="J11" s="31"/>
      <c r="K11" s="31"/>
      <c r="L11" s="32"/>
      <c r="N11" s="4"/>
      <c r="O11" s="4"/>
    </row>
    <row r="12" spans="1:15" ht="40.5" customHeight="1" x14ac:dyDescent="0.2">
      <c r="A12" s="33">
        <v>1</v>
      </c>
      <c r="B12" s="19" t="s">
        <v>19</v>
      </c>
      <c r="C12" s="20" t="s">
        <v>17</v>
      </c>
      <c r="D12" s="20">
        <v>1</v>
      </c>
      <c r="E12" s="21">
        <v>186574.5</v>
      </c>
      <c r="F12" s="17">
        <v>250000</v>
      </c>
      <c r="G12" s="22">
        <v>360000</v>
      </c>
      <c r="H12" s="22">
        <v>458600</v>
      </c>
      <c r="I12" s="7">
        <f>ROUND(AVERAGE(E12:G12),2)</f>
        <v>265524.83</v>
      </c>
      <c r="J12" s="7">
        <f>_xlfn.STDEV.S(E12:G12)</f>
        <v>87748.882329539265</v>
      </c>
      <c r="K12" s="7">
        <f>J12/I12*100</f>
        <v>33.047335847852445</v>
      </c>
      <c r="L12" s="7">
        <f>I12*D12</f>
        <v>265524.83</v>
      </c>
      <c r="O12" s="4"/>
    </row>
    <row r="13" spans="1:15" ht="12.75" customHeight="1" x14ac:dyDescent="0.2">
      <c r="A13" s="28"/>
      <c r="B13" s="28"/>
      <c r="C13" s="28"/>
      <c r="D13" s="28"/>
      <c r="E13" s="28"/>
      <c r="F13" s="18"/>
      <c r="G13" s="18"/>
      <c r="H13" s="24"/>
      <c r="I13" s="1"/>
      <c r="J13" s="2"/>
      <c r="K13" s="1"/>
      <c r="L13" s="7">
        <f>SUM(L12:L12)</f>
        <v>265524.83</v>
      </c>
      <c r="O13" s="4"/>
    </row>
    <row r="14" spans="1:15" ht="12.75" customHeight="1" x14ac:dyDescent="0.2">
      <c r="A14" s="28" t="s">
        <v>4</v>
      </c>
      <c r="B14" s="28"/>
      <c r="C14" s="28"/>
      <c r="D14" s="28"/>
      <c r="E14" s="28"/>
      <c r="F14" s="28"/>
      <c r="G14" s="28"/>
      <c r="H14" s="28"/>
      <c r="I14" s="13">
        <f>L13</f>
        <v>265524.83</v>
      </c>
      <c r="J14" s="8" t="s">
        <v>9</v>
      </c>
      <c r="K14" s="6"/>
      <c r="N14" s="4"/>
    </row>
    <row r="15" spans="1:15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5" x14ac:dyDescent="0.2">
      <c r="A16" s="1"/>
      <c r="B16" s="1"/>
      <c r="C16" s="1"/>
      <c r="D16" s="2"/>
      <c r="E16" s="2"/>
      <c r="F16" s="2"/>
      <c r="G16" s="2"/>
      <c r="K16" s="6"/>
      <c r="N16" s="4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5"/>
      <c r="G22" s="6"/>
      <c r="H22" s="3"/>
      <c r="I22" s="3"/>
      <c r="J22" s="4"/>
      <c r="K22" s="3"/>
    </row>
    <row r="23" spans="1:14" x14ac:dyDescent="0.2">
      <c r="A23" s="1"/>
      <c r="B23" s="1"/>
      <c r="C23" s="1"/>
      <c r="D23" s="2"/>
      <c r="E23" s="2"/>
      <c r="F23" s="2"/>
      <c r="G23" s="23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3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  <c r="N29" s="4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  <row r="44" spans="1:11" x14ac:dyDescent="0.2">
      <c r="A44" s="1"/>
      <c r="B44" s="1"/>
      <c r="C44" s="1"/>
      <c r="D44" s="2"/>
      <c r="E44" s="2"/>
      <c r="F44" s="2"/>
      <c r="G44" s="2"/>
      <c r="K44" s="6"/>
    </row>
  </sheetData>
  <mergeCells count="16">
    <mergeCell ref="A14:H14"/>
    <mergeCell ref="E11:H11"/>
    <mergeCell ref="A3:K3"/>
    <mergeCell ref="A7:D7"/>
    <mergeCell ref="E7:K7"/>
    <mergeCell ref="A9:K9"/>
    <mergeCell ref="J10:J11"/>
    <mergeCell ref="K10:K11"/>
    <mergeCell ref="L10:L11"/>
    <mergeCell ref="A13:E13"/>
    <mergeCell ref="A10:A11"/>
    <mergeCell ref="B10:B11"/>
    <mergeCell ref="C10:C11"/>
    <mergeCell ref="D10:D11"/>
    <mergeCell ref="I10:I11"/>
    <mergeCell ref="B5:K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2026-08-03T11:01:40Z</cp:lastPrinted>
  <dcterms:created xsi:type="dcterms:W3CDTF">2018-02-06T20:23:06Z</dcterms:created>
  <dcterms:modified xsi:type="dcterms:W3CDTF">2026-08-03T11:03:19Z</dcterms:modified>
</cp:coreProperties>
</file>