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3665"/>
  </bookViews>
  <sheets>
    <sheet name="16.01" sheetId="1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3" l="1"/>
  <c r="K21" i="13" s="1"/>
  <c r="L21" i="13" s="1"/>
  <c r="J22" i="13"/>
  <c r="M22" i="13" s="1"/>
  <c r="J23" i="13"/>
  <c r="M23" i="13" s="1"/>
  <c r="J24" i="13"/>
  <c r="M24" i="13" s="1"/>
  <c r="J25" i="13"/>
  <c r="K25" i="13" s="1"/>
  <c r="L25" i="13" s="1"/>
  <c r="J26" i="13"/>
  <c r="M26" i="13" s="1"/>
  <c r="J27" i="13"/>
  <c r="M27" i="13" s="1"/>
  <c r="J28" i="13"/>
  <c r="K28" i="13" s="1"/>
  <c r="L28" i="13" s="1"/>
  <c r="I70" i="13"/>
  <c r="H70" i="13"/>
  <c r="G70" i="13"/>
  <c r="F70" i="13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J31" i="13"/>
  <c r="M31" i="13" s="1"/>
  <c r="J30" i="13"/>
  <c r="M30" i="13" s="1"/>
  <c r="J29" i="13"/>
  <c r="M29" i="13" s="1"/>
  <c r="K24" i="13" l="1"/>
  <c r="L24" i="13" s="1"/>
  <c r="K27" i="13"/>
  <c r="L27" i="13" s="1"/>
  <c r="K26" i="13"/>
  <c r="L26" i="13" s="1"/>
  <c r="K23" i="13"/>
  <c r="L23" i="13" s="1"/>
  <c r="M21" i="13"/>
  <c r="M28" i="13"/>
  <c r="M25" i="13"/>
  <c r="E70" i="13"/>
  <c r="K22" i="13"/>
  <c r="L22" i="13" s="1"/>
  <c r="J20" i="13"/>
  <c r="M20" i="13" s="1"/>
  <c r="K29" i="13"/>
  <c r="L29" i="13" s="1"/>
  <c r="K30" i="13"/>
  <c r="L30" i="13" s="1"/>
  <c r="K31" i="13"/>
  <c r="L31" i="13" s="1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  <c r="M70" i="13" l="1"/>
  <c r="K20" i="13"/>
  <c r="L20" i="13" s="1"/>
</calcChain>
</file>

<file path=xl/sharedStrings.xml><?xml version="1.0" encoding="utf-8"?>
<sst xmlns="http://schemas.openxmlformats.org/spreadsheetml/2006/main" count="71" uniqueCount="42">
  <si>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</si>
  <si>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</si>
  <si>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</si>
  <si>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</si>
  <si>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</si>
  <si>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</si>
  <si>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</si>
  <si>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</si>
  <si>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</si>
  <si>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</si>
  <si>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</si>
  <si>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</si>
  <si>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</si>
  <si>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</si>
  <si>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</si>
  <si>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</si>
  <si>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</si>
  <si>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</si>
  <si>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</si>
  <si>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</si>
  <si>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</si>
  <si>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</si>
  <si>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</si>
  <si>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</si>
  <si>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</si>
  <si>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</si>
  <si>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</si>
  <si>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>Коммерческое предложение   № 4</t>
  </si>
  <si>
    <t>кг</t>
  </si>
  <si>
    <t>Приложение №___________________________                                                                           к извещению о проведении электронного запроса котировок</t>
  </si>
  <si>
    <t>Исполнитель: Головач В.О.</t>
  </si>
  <si>
    <t>м3</t>
  </si>
  <si>
    <t xml:space="preserve">       Дата подготовки обоснования контракта: 13.08.2026</t>
  </si>
  <si>
    <t>Старший инженер ПЭО ФКУ ИК-9</t>
  </si>
  <si>
    <t xml:space="preserve">старший лейтенант внутренней службы                                                                                                                </t>
  </si>
  <si>
    <t>О.В. Нейфельд</t>
  </si>
  <si>
    <t xml:space="preserve">        При прочих равных условиях Поставщик № 1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на общую сумму 122 000,00 рублей.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</si>
  <si>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закупка бетона</t>
    </r>
  </si>
  <si>
    <t xml:space="preserve">Бетон В30 </t>
  </si>
  <si>
    <t>Коммерческое предложение    №1 вх. № 10691 от 13.08.2026</t>
  </si>
  <si>
    <t>Коммерческое предложение   №2   вх. № 10692 от 13.08.2026</t>
  </si>
  <si>
    <t>Коммерческое предложение   №3 вх. № 10693 от 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</si>
</sst>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72</xdr:row>
      <xdr:rowOff>63500</xdr:rowOff>
    </xdr:from>
    <xdr:to>
      <xdr:col>2</xdr:col>
      <xdr:colOff>246592</xdr:colOff>
      <xdr:row>74</xdr:row>
      <xdr:rowOff>81492</xdr:rowOff>
    </xdr:to>
    <xdr:pic>
      <xdr:nvPicPr>
        <xdr:cNvPr id="5" name="Рисунок 7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73</xdr:row>
      <xdr:rowOff>84668</xdr:rowOff>
    </xdr:from>
    <xdr:to>
      <xdr:col>5</xdr:col>
      <xdr:colOff>156634</xdr:colOff>
      <xdr:row>73</xdr:row>
      <xdr:rowOff>198968</xdr:rowOff>
    </xdr:to>
    <xdr:pic>
      <xdr:nvPicPr>
        <xdr:cNvPr id="6" name="Рисунок 6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9"/>
  <sheetViews>
    <sheetView tabSelected="1" zoomScale="90" zoomScaleNormal="90" workbookViewId="0">
      <selection activeCell="G20" sqref="G20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51" t="s">
        <v>29</v>
      </c>
      <c r="K1" s="51"/>
      <c r="L1" s="51"/>
      <c r="M1" s="51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2" t="s">
        <v>37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2"/>
      <c r="O6" s="2"/>
      <c r="P6" s="2"/>
      <c r="Q6" s="2"/>
      <c r="R6" s="2"/>
    </row>
    <row r="7" spans="1:18" ht="31.7" customHeight="1" x14ac:dyDescent="0.25">
      <c r="A7" s="53" t="s">
        <v>14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2"/>
      <c r="O7" s="2"/>
      <c r="P7" s="2"/>
      <c r="Q7" s="2"/>
      <c r="R7" s="2"/>
    </row>
    <row r="8" spans="1:18" ht="60.75" customHeight="1" x14ac:dyDescent="0.25">
      <c r="A8" s="54" t="s">
        <v>16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11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37" t="s">
        <v>12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13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5" t="s">
        <v>0</v>
      </c>
      <c r="B17" s="56" t="s">
        <v>1</v>
      </c>
      <c r="C17" s="58" t="s">
        <v>2</v>
      </c>
      <c r="D17" s="58" t="s">
        <v>3</v>
      </c>
      <c r="E17" s="59" t="s">
        <v>4</v>
      </c>
      <c r="F17" s="60"/>
      <c r="G17" s="60"/>
      <c r="H17" s="61"/>
      <c r="I17" s="38"/>
      <c r="J17" s="55" t="s">
        <v>17</v>
      </c>
      <c r="K17" s="56" t="s">
        <v>18</v>
      </c>
      <c r="L17" s="56" t="s">
        <v>19</v>
      </c>
      <c r="M17" s="55" t="s">
        <v>5</v>
      </c>
      <c r="N17" s="2"/>
      <c r="O17" s="2"/>
      <c r="P17" s="2"/>
      <c r="Q17" s="2"/>
      <c r="R17" s="2"/>
    </row>
    <row r="18" spans="1:18" ht="65.25" customHeight="1" x14ac:dyDescent="0.25">
      <c r="A18" s="55"/>
      <c r="B18" s="57"/>
      <c r="C18" s="58"/>
      <c r="D18" s="58"/>
      <c r="E18" s="22" t="s">
        <v>39</v>
      </c>
      <c r="F18" s="22" t="s">
        <v>40</v>
      </c>
      <c r="G18" s="22" t="s">
        <v>41</v>
      </c>
      <c r="H18" s="35" t="s">
        <v>27</v>
      </c>
      <c r="I18" s="35" t="s">
        <v>26</v>
      </c>
      <c r="J18" s="55"/>
      <c r="K18" s="57"/>
      <c r="L18" s="57"/>
      <c r="M18" s="55"/>
      <c r="N18" s="2"/>
      <c r="O18" s="2"/>
      <c r="P18" s="2"/>
      <c r="Q18" s="2"/>
      <c r="R18" s="2"/>
    </row>
    <row r="19" spans="1:18" ht="9" hidden="1" customHeight="1" x14ac:dyDescent="0.25">
      <c r="A19" s="40">
        <v>1</v>
      </c>
      <c r="B19" s="40">
        <v>2</v>
      </c>
      <c r="C19" s="40">
        <v>3</v>
      </c>
      <c r="D19" s="40">
        <v>4</v>
      </c>
      <c r="E19" s="41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2" customFormat="1" ht="30" customHeight="1" x14ac:dyDescent="0.25">
      <c r="A20" s="39">
        <v>1</v>
      </c>
      <c r="B20" s="50" t="s">
        <v>38</v>
      </c>
      <c r="C20" s="49" t="s">
        <v>31</v>
      </c>
      <c r="D20" s="48">
        <v>8</v>
      </c>
      <c r="E20" s="46">
        <v>15250</v>
      </c>
      <c r="F20" s="20">
        <v>15400</v>
      </c>
      <c r="G20" s="20">
        <v>15700</v>
      </c>
      <c r="H20" s="20"/>
      <c r="I20" s="20"/>
      <c r="J20" s="21">
        <f>ROUND((E20+F20+G20)/3,2)</f>
        <v>15450</v>
      </c>
      <c r="K20" s="30">
        <f t="shared" ref="K20:K69" si="0">SQRT(((POWER(E20-J20,2)+POWER(F20-J20,2)+POWER(G20-J20,2))/2))</f>
        <v>229.128784747792</v>
      </c>
      <c r="L20" s="21">
        <f>ROUND((K20/J20)*100,2)</f>
        <v>1.48</v>
      </c>
      <c r="M20" s="21">
        <f t="shared" ref="M20:M69" si="1">ROUND(D20*J20,2)</f>
        <v>123600</v>
      </c>
      <c r="N20" s="31"/>
      <c r="O20" s="31"/>
      <c r="P20" s="31"/>
      <c r="Q20" s="31"/>
      <c r="R20" s="31"/>
    </row>
    <row r="21" spans="1:18" ht="30" hidden="1" customHeight="1" x14ac:dyDescent="0.25">
      <c r="A21" s="39">
        <v>2</v>
      </c>
      <c r="B21" s="50"/>
      <c r="C21" s="49"/>
      <c r="D21" s="48"/>
      <c r="E21" s="46"/>
      <c r="F21" s="20"/>
      <c r="G21" s="20"/>
      <c r="H21" s="20"/>
      <c r="I21" s="20"/>
      <c r="J21" s="21">
        <f t="shared" ref="J21:J28" si="2">ROUND((E21+F21+G21)/3,2)</f>
        <v>0</v>
      </c>
      <c r="K21" s="30">
        <f t="shared" si="0"/>
        <v>0</v>
      </c>
      <c r="L21" s="21" t="e">
        <f t="shared" ref="L21:L69" si="3">ROUND((K21/J21)*100,2)</f>
        <v>#DIV/0!</v>
      </c>
      <c r="M21" s="21">
        <f t="shared" si="1"/>
        <v>0</v>
      </c>
      <c r="N21" s="2"/>
      <c r="O21" s="2"/>
      <c r="P21" s="2"/>
      <c r="Q21" s="2"/>
      <c r="R21" s="2"/>
    </row>
    <row r="22" spans="1:18" ht="30" hidden="1" customHeight="1" x14ac:dyDescent="0.25">
      <c r="A22" s="39">
        <v>3</v>
      </c>
      <c r="B22" s="50"/>
      <c r="C22" s="49"/>
      <c r="D22" s="48"/>
      <c r="E22" s="46"/>
      <c r="F22" s="20"/>
      <c r="G22" s="20"/>
      <c r="H22" s="20"/>
      <c r="I22" s="20"/>
      <c r="J22" s="21">
        <f t="shared" si="2"/>
        <v>0</v>
      </c>
      <c r="K22" s="30">
        <f t="shared" si="0"/>
        <v>0</v>
      </c>
      <c r="L22" s="21" t="e">
        <f t="shared" si="3"/>
        <v>#DIV/0!</v>
      </c>
      <c r="M22" s="21">
        <f t="shared" si="1"/>
        <v>0</v>
      </c>
      <c r="N22" s="2"/>
      <c r="O22" s="2"/>
      <c r="P22" s="2"/>
      <c r="Q22" s="2"/>
      <c r="R22" s="2"/>
    </row>
    <row r="23" spans="1:18" ht="30" hidden="1" customHeight="1" x14ac:dyDescent="0.25">
      <c r="A23" s="39">
        <v>4</v>
      </c>
      <c r="B23" s="50"/>
      <c r="C23" s="49"/>
      <c r="D23" s="48"/>
      <c r="E23" s="46"/>
      <c r="F23" s="20"/>
      <c r="G23" s="20"/>
      <c r="H23" s="19"/>
      <c r="I23" s="19"/>
      <c r="J23" s="21">
        <f t="shared" si="2"/>
        <v>0</v>
      </c>
      <c r="K23" s="30">
        <f t="shared" si="0"/>
        <v>0</v>
      </c>
      <c r="L23" s="21" t="e">
        <f t="shared" si="3"/>
        <v>#DIV/0!</v>
      </c>
      <c r="M23" s="21">
        <f t="shared" si="1"/>
        <v>0</v>
      </c>
      <c r="N23" s="2"/>
      <c r="O23" s="2"/>
      <c r="P23" s="2"/>
      <c r="Q23" s="2"/>
      <c r="R23" s="2"/>
    </row>
    <row r="24" spans="1:18" ht="30" hidden="1" customHeight="1" x14ac:dyDescent="0.25">
      <c r="A24" s="39">
        <v>5</v>
      </c>
      <c r="B24" s="50"/>
      <c r="C24" s="49"/>
      <c r="D24" s="49"/>
      <c r="E24" s="46"/>
      <c r="F24" s="20"/>
      <c r="G24" s="20"/>
      <c r="H24" s="12"/>
      <c r="I24" s="12"/>
      <c r="J24" s="21">
        <f t="shared" si="2"/>
        <v>0</v>
      </c>
      <c r="K24" s="30">
        <f t="shared" si="0"/>
        <v>0</v>
      </c>
      <c r="L24" s="21" t="e">
        <f t="shared" si="3"/>
        <v>#DIV/0!</v>
      </c>
      <c r="M24" s="21">
        <f t="shared" si="1"/>
        <v>0</v>
      </c>
      <c r="N24" s="2"/>
      <c r="O24" s="2"/>
      <c r="P24" s="2"/>
      <c r="Q24" s="2"/>
      <c r="R24" s="2"/>
    </row>
    <row r="25" spans="1:18" ht="30" hidden="1" customHeight="1" x14ac:dyDescent="0.25">
      <c r="A25" s="39">
        <v>6</v>
      </c>
      <c r="B25" s="50"/>
      <c r="C25" s="49"/>
      <c r="D25" s="49"/>
      <c r="E25" s="46"/>
      <c r="F25" s="20"/>
      <c r="G25" s="20"/>
      <c r="H25" s="12"/>
      <c r="I25" s="12"/>
      <c r="J25" s="21">
        <f t="shared" si="2"/>
        <v>0</v>
      </c>
      <c r="K25" s="30">
        <f t="shared" si="0"/>
        <v>0</v>
      </c>
      <c r="L25" s="21" t="e">
        <f t="shared" si="3"/>
        <v>#DIV/0!</v>
      </c>
      <c r="M25" s="21">
        <f t="shared" si="1"/>
        <v>0</v>
      </c>
      <c r="N25" s="2"/>
      <c r="O25" s="2"/>
      <c r="P25" s="2"/>
      <c r="Q25" s="5"/>
      <c r="R25" s="5"/>
    </row>
    <row r="26" spans="1:18" ht="30" hidden="1" customHeight="1" x14ac:dyDescent="0.25">
      <c r="A26" s="39">
        <v>7</v>
      </c>
      <c r="B26" s="50"/>
      <c r="C26" s="49"/>
      <c r="D26" s="49"/>
      <c r="E26" s="46"/>
      <c r="F26" s="20"/>
      <c r="G26" s="20"/>
      <c r="H26" s="12"/>
      <c r="I26" s="12"/>
      <c r="J26" s="21">
        <f t="shared" si="2"/>
        <v>0</v>
      </c>
      <c r="K26" s="30">
        <f t="shared" si="0"/>
        <v>0</v>
      </c>
      <c r="L26" s="21" t="e">
        <f t="shared" si="3"/>
        <v>#DIV/0!</v>
      </c>
      <c r="M26" s="21">
        <f t="shared" si="1"/>
        <v>0</v>
      </c>
      <c r="N26" s="2"/>
      <c r="O26" s="2"/>
      <c r="P26" s="2"/>
      <c r="Q26" s="2"/>
      <c r="R26" s="2"/>
    </row>
    <row r="27" spans="1:18" ht="30" hidden="1" customHeight="1" x14ac:dyDescent="0.25">
      <c r="A27" s="39">
        <v>8</v>
      </c>
      <c r="B27" s="45"/>
      <c r="C27" s="49"/>
      <c r="D27" s="49"/>
      <c r="E27" s="46"/>
      <c r="F27" s="20"/>
      <c r="G27" s="20"/>
      <c r="H27" s="12"/>
      <c r="I27" s="12"/>
      <c r="J27" s="21">
        <f t="shared" si="2"/>
        <v>0</v>
      </c>
      <c r="K27" s="30">
        <f t="shared" si="0"/>
        <v>0</v>
      </c>
      <c r="L27" s="21" t="e">
        <f t="shared" si="3"/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30" hidden="1" customHeight="1" x14ac:dyDescent="0.25">
      <c r="A28" s="39">
        <v>9</v>
      </c>
      <c r="B28" s="45"/>
      <c r="C28" s="49"/>
      <c r="D28" s="49"/>
      <c r="E28" s="46"/>
      <c r="F28" s="20"/>
      <c r="G28" s="20"/>
      <c r="H28" s="12"/>
      <c r="I28" s="12"/>
      <c r="J28" s="21">
        <f t="shared" si="2"/>
        <v>0</v>
      </c>
      <c r="K28" s="30">
        <f t="shared" si="0"/>
        <v>0</v>
      </c>
      <c r="L28" s="21" t="e">
        <f t="shared" si="3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30" hidden="1" customHeight="1" x14ac:dyDescent="0.25">
      <c r="A29" s="39">
        <v>10</v>
      </c>
      <c r="B29" s="45"/>
      <c r="C29" s="47"/>
      <c r="D29" s="49"/>
      <c r="E29" s="46"/>
      <c r="F29" s="20"/>
      <c r="G29" s="20"/>
      <c r="H29" s="12"/>
      <c r="I29" s="12"/>
      <c r="J29" s="21">
        <f t="shared" ref="J29:J69" si="4">ROUND((E29+F29+G29)/3,2)</f>
        <v>0</v>
      </c>
      <c r="K29" s="30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30" hidden="1" customHeight="1" x14ac:dyDescent="0.25">
      <c r="A30" s="39">
        <v>11</v>
      </c>
      <c r="B30" s="45"/>
      <c r="C30" s="47"/>
      <c r="D30" s="49"/>
      <c r="E30" s="46"/>
      <c r="F30" s="20"/>
      <c r="G30" s="20"/>
      <c r="H30" s="12"/>
      <c r="I30" s="12"/>
      <c r="J30" s="21">
        <f t="shared" si="4"/>
        <v>0</v>
      </c>
      <c r="K30" s="30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30" hidden="1" customHeight="1" x14ac:dyDescent="0.25">
      <c r="A31" s="39">
        <v>12</v>
      </c>
      <c r="B31" s="45"/>
      <c r="C31" s="47"/>
      <c r="D31" s="49"/>
      <c r="E31" s="46"/>
      <c r="F31" s="20"/>
      <c r="G31" s="20"/>
      <c r="H31" s="12"/>
      <c r="I31" s="12"/>
      <c r="J31" s="21">
        <f t="shared" si="4"/>
        <v>0</v>
      </c>
      <c r="K31" s="30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30" hidden="1" customHeight="1" x14ac:dyDescent="0.25">
      <c r="A32" s="39">
        <v>13</v>
      </c>
      <c r="B32" s="45"/>
      <c r="C32" s="47"/>
      <c r="D32" s="49"/>
      <c r="E32" s="46"/>
      <c r="F32" s="20"/>
      <c r="G32" s="20"/>
      <c r="H32" s="12"/>
      <c r="I32" s="12"/>
      <c r="J32" s="21">
        <f t="shared" si="4"/>
        <v>0</v>
      </c>
      <c r="K32" s="30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30" hidden="1" customHeight="1" x14ac:dyDescent="0.25">
      <c r="A33" s="39">
        <v>14</v>
      </c>
      <c r="B33" s="45"/>
      <c r="C33" s="47"/>
      <c r="D33" s="49"/>
      <c r="E33" s="46"/>
      <c r="F33" s="20"/>
      <c r="G33" s="20"/>
      <c r="H33" s="12"/>
      <c r="I33" s="12"/>
      <c r="J33" s="21">
        <f t="shared" si="4"/>
        <v>0</v>
      </c>
      <c r="K33" s="30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30" hidden="1" customHeight="1" x14ac:dyDescent="0.25">
      <c r="A34" s="39">
        <v>15</v>
      </c>
      <c r="B34" s="45"/>
      <c r="C34" s="47"/>
      <c r="D34" s="49"/>
      <c r="E34" s="46"/>
      <c r="F34" s="20"/>
      <c r="G34" s="20"/>
      <c r="H34" s="12"/>
      <c r="I34" s="12"/>
      <c r="J34" s="21">
        <f t="shared" si="4"/>
        <v>0</v>
      </c>
      <c r="K34" s="30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30" hidden="1" customHeight="1" x14ac:dyDescent="0.25">
      <c r="A35" s="39">
        <v>16</v>
      </c>
      <c r="B35" s="45"/>
      <c r="C35" s="47"/>
      <c r="D35" s="49"/>
      <c r="E35" s="46"/>
      <c r="F35" s="20"/>
      <c r="G35" s="20"/>
      <c r="H35" s="12"/>
      <c r="I35" s="12"/>
      <c r="J35" s="21">
        <f t="shared" si="4"/>
        <v>0</v>
      </c>
      <c r="K35" s="30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30" hidden="1" customHeight="1" x14ac:dyDescent="0.25">
      <c r="A36" s="39">
        <v>17</v>
      </c>
      <c r="B36" s="45"/>
      <c r="C36" s="47"/>
      <c r="D36" s="49"/>
      <c r="E36" s="46"/>
      <c r="F36" s="20"/>
      <c r="G36" s="20"/>
      <c r="H36" s="12"/>
      <c r="I36" s="12"/>
      <c r="J36" s="21">
        <f t="shared" si="4"/>
        <v>0</v>
      </c>
      <c r="K36" s="30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30" hidden="1" customHeight="1" x14ac:dyDescent="0.25">
      <c r="A37" s="39">
        <v>18</v>
      </c>
      <c r="B37" s="42"/>
      <c r="C37" s="44"/>
      <c r="D37" s="43"/>
      <c r="E37" s="20"/>
      <c r="F37" s="33"/>
      <c r="G37" s="20"/>
      <c r="H37" s="12"/>
      <c r="I37" s="12"/>
      <c r="J37" s="21">
        <f t="shared" si="4"/>
        <v>0</v>
      </c>
      <c r="K37" s="30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30" hidden="1" customHeight="1" x14ac:dyDescent="0.25">
      <c r="A38" s="39">
        <v>19</v>
      </c>
      <c r="B38" s="42"/>
      <c r="C38" s="44"/>
      <c r="D38" s="43"/>
      <c r="E38" s="20"/>
      <c r="F38" s="20"/>
      <c r="G38" s="20"/>
      <c r="H38" s="12"/>
      <c r="I38" s="12"/>
      <c r="J38" s="21">
        <f t="shared" si="4"/>
        <v>0</v>
      </c>
      <c r="K38" s="30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30" hidden="1" customHeight="1" x14ac:dyDescent="0.25">
      <c r="A39" s="39">
        <v>20</v>
      </c>
      <c r="B39" s="42"/>
      <c r="C39" s="44"/>
      <c r="D39" s="43"/>
      <c r="E39" s="20"/>
      <c r="F39" s="20"/>
      <c r="G39" s="20"/>
      <c r="H39" s="12"/>
      <c r="I39" s="12"/>
      <c r="J39" s="21">
        <f t="shared" si="4"/>
        <v>0</v>
      </c>
      <c r="K39" s="30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39" t="s">
        <v>28</v>
      </c>
      <c r="D40" s="12"/>
      <c r="E40" s="20"/>
      <c r="F40" s="20"/>
      <c r="G40" s="20"/>
      <c r="H40" s="12"/>
      <c r="I40" s="12"/>
      <c r="J40" s="21">
        <f t="shared" si="4"/>
        <v>0</v>
      </c>
      <c r="K40" s="30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39" t="s">
        <v>28</v>
      </c>
      <c r="D41" s="12"/>
      <c r="E41" s="20"/>
      <c r="F41" s="20"/>
      <c r="G41" s="20"/>
      <c r="H41" s="12"/>
      <c r="I41" s="12"/>
      <c r="J41" s="21">
        <f t="shared" si="4"/>
        <v>0</v>
      </c>
      <c r="K41" s="30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39" t="s">
        <v>28</v>
      </c>
      <c r="D42" s="12"/>
      <c r="E42" s="20"/>
      <c r="F42" s="20"/>
      <c r="G42" s="20"/>
      <c r="H42" s="12"/>
      <c r="I42" s="12"/>
      <c r="J42" s="21">
        <f t="shared" si="4"/>
        <v>0</v>
      </c>
      <c r="K42" s="30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35" t="s">
        <v>28</v>
      </c>
      <c r="D43" s="12"/>
      <c r="E43" s="20"/>
      <c r="F43" s="20"/>
      <c r="G43" s="20"/>
      <c r="H43" s="12"/>
      <c r="I43" s="12"/>
      <c r="J43" s="21">
        <f t="shared" si="4"/>
        <v>0</v>
      </c>
      <c r="K43" s="30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35" t="s">
        <v>28</v>
      </c>
      <c r="D44" s="12"/>
      <c r="E44" s="20"/>
      <c r="F44" s="20"/>
      <c r="G44" s="20"/>
      <c r="H44" s="12"/>
      <c r="I44" s="12"/>
      <c r="J44" s="21">
        <f t="shared" si="4"/>
        <v>0</v>
      </c>
      <c r="K44" s="30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35" t="s">
        <v>28</v>
      </c>
      <c r="D45" s="12"/>
      <c r="E45" s="20"/>
      <c r="F45" s="20"/>
      <c r="G45" s="20"/>
      <c r="H45" s="12"/>
      <c r="I45" s="12"/>
      <c r="J45" s="21">
        <f t="shared" si="4"/>
        <v>0</v>
      </c>
      <c r="K45" s="30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35" t="s">
        <v>28</v>
      </c>
      <c r="D46" s="12"/>
      <c r="E46" s="20"/>
      <c r="F46" s="20"/>
      <c r="G46" s="20"/>
      <c r="H46" s="12"/>
      <c r="I46" s="12"/>
      <c r="J46" s="21">
        <f t="shared" si="4"/>
        <v>0</v>
      </c>
      <c r="K46" s="30">
        <f t="shared" si="0"/>
        <v>0</v>
      </c>
      <c r="L46" s="21" t="e">
        <f t="shared" si="3"/>
        <v>#DIV/0!</v>
      </c>
      <c r="M46" s="21">
        <f t="shared" si="1"/>
        <v>0</v>
      </c>
      <c r="N46" s="4"/>
      <c r="O46" s="2"/>
      <c r="P46" s="2"/>
      <c r="Q46" s="2"/>
      <c r="R46" s="2"/>
    </row>
    <row r="47" spans="1:18" ht="9" hidden="1" customHeight="1" x14ac:dyDescent="0.25">
      <c r="A47" s="10"/>
      <c r="B47" s="11"/>
      <c r="C47" s="35" t="s">
        <v>28</v>
      </c>
      <c r="D47" s="12"/>
      <c r="E47" s="20"/>
      <c r="F47" s="20"/>
      <c r="G47" s="20"/>
      <c r="H47" s="12"/>
      <c r="I47" s="12"/>
      <c r="J47" s="21">
        <f t="shared" si="4"/>
        <v>0</v>
      </c>
      <c r="K47" s="30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35" t="s">
        <v>28</v>
      </c>
      <c r="D48" s="12"/>
      <c r="E48" s="20"/>
      <c r="F48" s="20"/>
      <c r="G48" s="20"/>
      <c r="H48" s="12"/>
      <c r="I48" s="12"/>
      <c r="J48" s="21">
        <f t="shared" si="4"/>
        <v>0</v>
      </c>
      <c r="K48" s="30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35" t="s">
        <v>28</v>
      </c>
      <c r="D49" s="12"/>
      <c r="E49" s="20"/>
      <c r="F49" s="20"/>
      <c r="G49" s="20"/>
      <c r="H49" s="12"/>
      <c r="I49" s="12"/>
      <c r="J49" s="21">
        <f t="shared" si="4"/>
        <v>0</v>
      </c>
      <c r="K49" s="30">
        <f t="shared" si="0"/>
        <v>0</v>
      </c>
      <c r="L49" s="21" t="e">
        <f t="shared" si="3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35" t="s">
        <v>28</v>
      </c>
      <c r="D50" s="12"/>
      <c r="E50" s="20"/>
      <c r="F50" s="20"/>
      <c r="G50" s="20"/>
      <c r="H50" s="12"/>
      <c r="I50" s="12"/>
      <c r="J50" s="21">
        <f t="shared" si="4"/>
        <v>0</v>
      </c>
      <c r="K50" s="30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35" t="s">
        <v>28</v>
      </c>
      <c r="D51" s="12"/>
      <c r="E51" s="20"/>
      <c r="F51" s="20"/>
      <c r="G51" s="20"/>
      <c r="H51" s="12"/>
      <c r="I51" s="12"/>
      <c r="J51" s="21">
        <f t="shared" si="4"/>
        <v>0</v>
      </c>
      <c r="K51" s="30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35" t="s">
        <v>28</v>
      </c>
      <c r="D52" s="12"/>
      <c r="E52" s="20"/>
      <c r="F52" s="20"/>
      <c r="G52" s="20"/>
      <c r="H52" s="12"/>
      <c r="I52" s="12"/>
      <c r="J52" s="21">
        <f t="shared" si="4"/>
        <v>0</v>
      </c>
      <c r="K52" s="30">
        <f t="shared" si="0"/>
        <v>0</v>
      </c>
      <c r="L52" s="21" t="e">
        <f t="shared" si="3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35" t="s">
        <v>28</v>
      </c>
      <c r="D53" s="12"/>
      <c r="E53" s="20"/>
      <c r="F53" s="20"/>
      <c r="G53" s="20"/>
      <c r="H53" s="12"/>
      <c r="I53" s="12"/>
      <c r="J53" s="21">
        <f t="shared" si="4"/>
        <v>0</v>
      </c>
      <c r="K53" s="30">
        <f t="shared" si="0"/>
        <v>0</v>
      </c>
      <c r="L53" s="21" t="e">
        <f t="shared" si="3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35" t="s">
        <v>28</v>
      </c>
      <c r="D54" s="12"/>
      <c r="E54" s="20"/>
      <c r="F54" s="20"/>
      <c r="G54" s="20"/>
      <c r="H54" s="12"/>
      <c r="I54" s="12"/>
      <c r="J54" s="21">
        <f t="shared" si="4"/>
        <v>0</v>
      </c>
      <c r="K54" s="30">
        <f t="shared" si="0"/>
        <v>0</v>
      </c>
      <c r="L54" s="21" t="e">
        <f t="shared" si="3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35" t="s">
        <v>28</v>
      </c>
      <c r="D55" s="12"/>
      <c r="E55" s="20"/>
      <c r="F55" s="20"/>
      <c r="G55" s="20"/>
      <c r="H55" s="12"/>
      <c r="I55" s="12"/>
      <c r="J55" s="21">
        <f t="shared" si="4"/>
        <v>0</v>
      </c>
      <c r="K55" s="30">
        <f t="shared" si="0"/>
        <v>0</v>
      </c>
      <c r="L55" s="21" t="e">
        <f t="shared" si="3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>
        <v>38</v>
      </c>
      <c r="B56" s="11"/>
      <c r="C56" s="35" t="s">
        <v>28</v>
      </c>
      <c r="D56" s="12"/>
      <c r="E56" s="20"/>
      <c r="F56" s="20"/>
      <c r="G56" s="20"/>
      <c r="H56" s="12"/>
      <c r="I56" s="12"/>
      <c r="J56" s="21">
        <f t="shared" si="4"/>
        <v>0</v>
      </c>
      <c r="K56" s="30">
        <f t="shared" si="0"/>
        <v>0</v>
      </c>
      <c r="L56" s="21" t="e">
        <f t="shared" si="3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39</v>
      </c>
      <c r="B57" s="11"/>
      <c r="C57" s="35" t="s">
        <v>28</v>
      </c>
      <c r="D57" s="12"/>
      <c r="E57" s="20"/>
      <c r="F57" s="20"/>
      <c r="G57" s="20"/>
      <c r="H57" s="12"/>
      <c r="I57" s="12"/>
      <c r="J57" s="21">
        <f t="shared" si="4"/>
        <v>0</v>
      </c>
      <c r="K57" s="30">
        <f t="shared" si="0"/>
        <v>0</v>
      </c>
      <c r="L57" s="21" t="e">
        <f t="shared" si="3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40</v>
      </c>
      <c r="B58" s="11"/>
      <c r="C58" s="35" t="s">
        <v>28</v>
      </c>
      <c r="D58" s="12"/>
      <c r="E58" s="20"/>
      <c r="F58" s="20"/>
      <c r="G58" s="20"/>
      <c r="H58" s="12"/>
      <c r="I58" s="12"/>
      <c r="J58" s="21">
        <f t="shared" si="4"/>
        <v>0</v>
      </c>
      <c r="K58" s="30">
        <f t="shared" si="0"/>
        <v>0</v>
      </c>
      <c r="L58" s="21" t="e">
        <f t="shared" si="3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41</v>
      </c>
      <c r="B59" s="11"/>
      <c r="C59" s="35" t="s">
        <v>28</v>
      </c>
      <c r="D59" s="12"/>
      <c r="E59" s="20"/>
      <c r="F59" s="20"/>
      <c r="G59" s="20"/>
      <c r="H59" s="12"/>
      <c r="I59" s="12"/>
      <c r="J59" s="21">
        <f t="shared" si="4"/>
        <v>0</v>
      </c>
      <c r="K59" s="30">
        <f t="shared" si="0"/>
        <v>0</v>
      </c>
      <c r="L59" s="21" t="e">
        <f t="shared" si="3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42</v>
      </c>
      <c r="B60" s="11"/>
      <c r="C60" s="35" t="s">
        <v>28</v>
      </c>
      <c r="D60" s="12"/>
      <c r="E60" s="20"/>
      <c r="F60" s="20"/>
      <c r="G60" s="20"/>
      <c r="H60" s="12"/>
      <c r="I60" s="12"/>
      <c r="J60" s="21">
        <f t="shared" si="4"/>
        <v>0</v>
      </c>
      <c r="K60" s="30">
        <f t="shared" si="0"/>
        <v>0</v>
      </c>
      <c r="L60" s="21" t="e">
        <f t="shared" si="3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43</v>
      </c>
      <c r="B61" s="11"/>
      <c r="C61" s="35" t="s">
        <v>28</v>
      </c>
      <c r="D61" s="12"/>
      <c r="E61" s="20"/>
      <c r="F61" s="20"/>
      <c r="G61" s="20"/>
      <c r="H61" s="12"/>
      <c r="I61" s="12"/>
      <c r="J61" s="21">
        <f t="shared" si="4"/>
        <v>0</v>
      </c>
      <c r="K61" s="30">
        <f t="shared" si="0"/>
        <v>0</v>
      </c>
      <c r="L61" s="21" t="e">
        <f t="shared" si="3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44</v>
      </c>
      <c r="B62" s="11"/>
      <c r="C62" s="35" t="s">
        <v>28</v>
      </c>
      <c r="D62" s="12"/>
      <c r="E62" s="20"/>
      <c r="F62" s="20"/>
      <c r="G62" s="20"/>
      <c r="H62" s="12"/>
      <c r="I62" s="12"/>
      <c r="J62" s="21">
        <f t="shared" si="4"/>
        <v>0</v>
      </c>
      <c r="K62" s="30">
        <f t="shared" si="0"/>
        <v>0</v>
      </c>
      <c r="L62" s="21" t="e">
        <f t="shared" si="3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45</v>
      </c>
      <c r="B63" s="11"/>
      <c r="C63" s="35" t="s">
        <v>28</v>
      </c>
      <c r="D63" s="12"/>
      <c r="E63" s="20"/>
      <c r="F63" s="20"/>
      <c r="G63" s="20"/>
      <c r="H63" s="12"/>
      <c r="I63" s="12"/>
      <c r="J63" s="21">
        <f t="shared" si="4"/>
        <v>0</v>
      </c>
      <c r="K63" s="30">
        <f t="shared" si="0"/>
        <v>0</v>
      </c>
      <c r="L63" s="21" t="e">
        <f t="shared" si="3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46</v>
      </c>
      <c r="B64" s="11"/>
      <c r="C64" s="35" t="s">
        <v>28</v>
      </c>
      <c r="D64" s="12"/>
      <c r="E64" s="20"/>
      <c r="F64" s="20"/>
      <c r="G64" s="20"/>
      <c r="H64" s="12"/>
      <c r="I64" s="12"/>
      <c r="J64" s="21">
        <f t="shared" si="4"/>
        <v>0</v>
      </c>
      <c r="K64" s="30">
        <f t="shared" si="0"/>
        <v>0</v>
      </c>
      <c r="L64" s="21" t="e">
        <f t="shared" si="3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47</v>
      </c>
      <c r="B65" s="11"/>
      <c r="C65" s="35" t="s">
        <v>28</v>
      </c>
      <c r="D65" s="12"/>
      <c r="E65" s="20"/>
      <c r="F65" s="20"/>
      <c r="G65" s="20"/>
      <c r="H65" s="12"/>
      <c r="I65" s="12"/>
      <c r="J65" s="21">
        <f t="shared" si="4"/>
        <v>0</v>
      </c>
      <c r="K65" s="30">
        <f t="shared" si="0"/>
        <v>0</v>
      </c>
      <c r="L65" s="21" t="e">
        <f t="shared" si="3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48</v>
      </c>
      <c r="B66" s="13"/>
      <c r="C66" s="35" t="s">
        <v>28</v>
      </c>
      <c r="D66" s="12"/>
      <c r="E66" s="20"/>
      <c r="F66" s="20"/>
      <c r="G66" s="20"/>
      <c r="H66" s="12"/>
      <c r="I66" s="12"/>
      <c r="J66" s="21">
        <f t="shared" si="4"/>
        <v>0</v>
      </c>
      <c r="K66" s="30">
        <f t="shared" si="0"/>
        <v>0</v>
      </c>
      <c r="L66" s="21" t="e">
        <f t="shared" si="3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49</v>
      </c>
      <c r="B67" s="11"/>
      <c r="C67" s="35" t="s">
        <v>28</v>
      </c>
      <c r="D67" s="12"/>
      <c r="E67" s="20"/>
      <c r="F67" s="20"/>
      <c r="G67" s="20"/>
      <c r="H67" s="12"/>
      <c r="I67" s="12"/>
      <c r="J67" s="21">
        <f t="shared" si="4"/>
        <v>0</v>
      </c>
      <c r="K67" s="30">
        <f t="shared" si="0"/>
        <v>0</v>
      </c>
      <c r="L67" s="21" t="e">
        <f t="shared" si="3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50</v>
      </c>
      <c r="B68" s="11"/>
      <c r="C68" s="35" t="s">
        <v>28</v>
      </c>
      <c r="D68" s="12"/>
      <c r="E68" s="20"/>
      <c r="F68" s="20"/>
      <c r="G68" s="20"/>
      <c r="H68" s="12"/>
      <c r="I68" s="12"/>
      <c r="J68" s="21">
        <f t="shared" si="4"/>
        <v>0</v>
      </c>
      <c r="K68" s="30">
        <f t="shared" si="0"/>
        <v>0</v>
      </c>
      <c r="L68" s="21" t="e">
        <f t="shared" si="3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51</v>
      </c>
      <c r="B69" s="11"/>
      <c r="C69" s="35" t="s">
        <v>28</v>
      </c>
      <c r="D69" s="12"/>
      <c r="E69" s="20"/>
      <c r="F69" s="20"/>
      <c r="G69" s="20"/>
      <c r="H69" s="12"/>
      <c r="I69" s="12"/>
      <c r="J69" s="21">
        <f t="shared" si="4"/>
        <v>0</v>
      </c>
      <c r="K69" s="30">
        <f t="shared" si="0"/>
        <v>0</v>
      </c>
      <c r="L69" s="21" t="e">
        <f t="shared" si="3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15" customHeight="1" x14ac:dyDescent="0.25">
      <c r="A70" s="11"/>
      <c r="B70" s="11" t="s">
        <v>6</v>
      </c>
      <c r="C70" s="11"/>
      <c r="D70" s="11"/>
      <c r="E70" s="18">
        <f>ROUND((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+$D$68*E68+$D$69*E69),2)</f>
        <v>122000</v>
      </c>
      <c r="F70" s="18">
        <f>ROUND((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+$D$68*F68+$D$69*F69),2)</f>
        <v>123200</v>
      </c>
      <c r="G70" s="18">
        <f>ROUND(($D$20*G20+$D$21*G21+$D$22*G22+$D$23*G23+$D$24*G24+$D$25*G25+$D$26*G26+$D$27*G27+$D$28*G28+$D$29*G29+$D$30*G30+$D$31*G31+$D$32*G32+$D$33*G33+$D$34*G34+$D$35*G35+$D$36*G36+$D$37*G37+$D$38*G38+$D$39*G39+$D$40*G40+$D$41*G41+$D$42*G42+$D$43*G43+$D$44*G44+$D$45*G45+$D$46*G46+$D$47*G47+$D$48*G48+$D$49*G49+$D$50*G50+$D$51*G51+$D$52*G52+$D$53*G53+$D$54*G54+$D$55*G55+$D$56*G56+$D$57*G57+$D$58*G58+$D$59*G59+$D$60*G60+$D$61*G61+$D$62*G62+$D$63*G63+$D$64*G64+$D$65*G65+$D$66*G66+$D$67*G67+$D$68*G68+$D$69*G69),2)</f>
        <v>125600</v>
      </c>
      <c r="H70" s="18" t="e">
        <f>ROUND(($D$20*H20+#REF!*#REF!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69),2)</f>
        <v>#REF!</v>
      </c>
      <c r="I70" s="18">
        <f>D35*I35</f>
        <v>0</v>
      </c>
      <c r="J70" s="11"/>
      <c r="K70" s="11"/>
      <c r="L70" s="11"/>
      <c r="M70" s="14">
        <f>SUM(M20:M69)</f>
        <v>123600</v>
      </c>
      <c r="N70" s="2"/>
      <c r="O70" s="2"/>
      <c r="P70" s="2"/>
      <c r="Q70" s="2"/>
      <c r="R70" s="2"/>
    </row>
    <row r="71" spans="1:18" ht="5.25" customHeight="1" x14ac:dyDescent="0.25">
      <c r="A71" s="15"/>
      <c r="B71" s="15"/>
      <c r="C71" s="15"/>
      <c r="D71" s="15"/>
      <c r="E71" s="27"/>
      <c r="F71" s="27"/>
      <c r="G71" s="27"/>
      <c r="H71" s="27"/>
      <c r="I71" s="27"/>
      <c r="J71" s="15"/>
      <c r="K71" s="15"/>
      <c r="L71" s="15"/>
      <c r="M71" s="16"/>
      <c r="N71" s="2"/>
      <c r="O71" s="2"/>
      <c r="P71" s="2"/>
      <c r="Q71" s="2"/>
      <c r="R71" s="2"/>
    </row>
    <row r="72" spans="1:18" ht="15" customHeight="1" x14ac:dyDescent="0.25">
      <c r="A72" s="15"/>
      <c r="B72" s="28" t="s">
        <v>24</v>
      </c>
      <c r="C72" s="28"/>
      <c r="D72" s="28"/>
      <c r="E72" s="28"/>
      <c r="F72" s="28"/>
      <c r="G72" s="28"/>
      <c r="H72" s="28"/>
      <c r="I72" s="28"/>
      <c r="J72" s="28"/>
      <c r="K72" s="15"/>
      <c r="L72" s="15"/>
      <c r="M72" s="16"/>
      <c r="N72" s="2"/>
      <c r="O72" s="2"/>
      <c r="P72" s="2"/>
      <c r="Q72" s="2"/>
      <c r="R72" s="2"/>
    </row>
    <row r="73" spans="1:18" ht="16.5" customHeight="1" x14ac:dyDescent="0.25">
      <c r="A73" s="26"/>
      <c r="B73" s="26"/>
      <c r="C73" s="26"/>
      <c r="F73" s="36" t="s">
        <v>20</v>
      </c>
      <c r="H73" s="26"/>
      <c r="I73" s="26"/>
      <c r="J73" s="26"/>
      <c r="K73" s="26"/>
      <c r="L73" s="26"/>
      <c r="M73" s="26"/>
      <c r="N73" s="2"/>
      <c r="O73" s="2"/>
      <c r="P73" s="2"/>
      <c r="Q73" s="2"/>
      <c r="R73" s="2"/>
    </row>
    <row r="74" spans="1:18" ht="15.75" customHeight="1" x14ac:dyDescent="0.25">
      <c r="A74" s="26"/>
      <c r="C74" s="26"/>
      <c r="D74" s="28"/>
      <c r="E74" s="28"/>
      <c r="F74" s="36" t="s">
        <v>21</v>
      </c>
      <c r="H74" s="26"/>
      <c r="I74" s="26"/>
      <c r="J74" s="26"/>
      <c r="K74" s="26"/>
      <c r="L74" s="26"/>
      <c r="M74" s="26"/>
      <c r="N74" s="2"/>
      <c r="O74" s="2"/>
      <c r="P74" s="2"/>
      <c r="Q74" s="2"/>
      <c r="R74" s="2"/>
    </row>
    <row r="75" spans="1:18" ht="13.7" customHeight="1" x14ac:dyDescent="0.25">
      <c r="A75" s="26"/>
      <c r="C75" s="26"/>
      <c r="E75" s="26"/>
      <c r="F75" s="36" t="s">
        <v>22</v>
      </c>
      <c r="H75" s="26"/>
      <c r="I75" s="26"/>
      <c r="J75" s="26"/>
      <c r="K75" s="26"/>
      <c r="L75" s="26"/>
      <c r="M75" s="26"/>
      <c r="N75" s="2"/>
      <c r="O75" s="2"/>
      <c r="P75" s="2"/>
      <c r="Q75" s="2"/>
      <c r="R75" s="2"/>
    </row>
    <row r="76" spans="1:18" ht="34.9" customHeight="1" x14ac:dyDescent="0.25">
      <c r="A76" s="63" t="s">
        <v>25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2"/>
      <c r="O76" s="2"/>
      <c r="P76" s="2"/>
      <c r="Q76" s="2"/>
      <c r="R76" s="2"/>
    </row>
    <row r="77" spans="1:18" ht="18.95" customHeight="1" x14ac:dyDescent="0.25">
      <c r="A77" s="26"/>
      <c r="B77" s="64" t="s">
        <v>23</v>
      </c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2"/>
      <c r="O77" s="2"/>
      <c r="P77" s="2"/>
      <c r="Q77" s="2"/>
      <c r="R77" s="2"/>
    </row>
    <row r="78" spans="1:18" ht="36" customHeight="1" x14ac:dyDescent="0.25">
      <c r="A78" s="65" t="s">
        <v>36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2"/>
      <c r="O78" s="2"/>
      <c r="P78" s="2"/>
      <c r="Q78" s="2"/>
      <c r="R78" s="2"/>
    </row>
    <row r="79" spans="1:18" x14ac:dyDescent="0.25">
      <c r="A79" s="29" t="s">
        <v>32</v>
      </c>
      <c r="B79" s="29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"/>
      <c r="O79" s="2"/>
      <c r="P79" s="2"/>
      <c r="Q79" s="2"/>
      <c r="R79" s="2"/>
    </row>
    <row r="80" spans="1:18" ht="8.2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6"/>
      <c r="N80" s="2"/>
      <c r="O80" s="2"/>
      <c r="P80" s="2"/>
      <c r="Q80" s="2"/>
      <c r="R80" s="2"/>
    </row>
    <row r="81" spans="1:18" ht="15.75" hidden="1" customHeight="1" x14ac:dyDescent="0.25">
      <c r="A81" s="62"/>
      <c r="B81" s="62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O81" s="2"/>
      <c r="P81" s="2"/>
      <c r="Q81" s="2"/>
      <c r="R81" s="2"/>
    </row>
    <row r="82" spans="1:18" ht="13.9" hidden="1" customHeight="1" x14ac:dyDescent="0.25">
      <c r="A82" s="62"/>
      <c r="B82" s="62"/>
      <c r="C82" s="6"/>
      <c r="D82" s="17"/>
      <c r="E82" s="17"/>
      <c r="F82" s="17"/>
      <c r="G82" s="17"/>
      <c r="H82" s="17"/>
      <c r="I82" s="17"/>
      <c r="J82" s="17"/>
      <c r="K82" s="17"/>
      <c r="L82" s="17"/>
      <c r="M82" s="7"/>
      <c r="O82" s="2"/>
      <c r="P82" s="2"/>
      <c r="Q82" s="2"/>
      <c r="R82" s="2"/>
    </row>
    <row r="83" spans="1:18" ht="6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24"/>
      <c r="O83" s="2"/>
      <c r="P83" s="2"/>
      <c r="Q83" s="2"/>
      <c r="R83" s="2"/>
    </row>
    <row r="84" spans="1:18" x14ac:dyDescent="0.25">
      <c r="A84" s="6" t="s">
        <v>33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2"/>
      <c r="O84" s="2"/>
      <c r="P84" s="2"/>
      <c r="Q84" s="2"/>
      <c r="R84" s="2"/>
    </row>
    <row r="85" spans="1:18" x14ac:dyDescent="0.25">
      <c r="A85" s="6" t="s">
        <v>34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4" t="s">
        <v>35</v>
      </c>
      <c r="N85" s="2"/>
      <c r="O85" s="2"/>
      <c r="P85" s="2"/>
      <c r="Q85" s="2"/>
      <c r="R85" s="2"/>
    </row>
    <row r="86" spans="1:18" ht="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x14ac:dyDescent="0.25">
      <c r="A87" s="2" t="s">
        <v>30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  <row r="88" spans="1:18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</sheetData>
  <mergeCells count="18">
    <mergeCell ref="A81:B81"/>
    <mergeCell ref="A82:B82"/>
    <mergeCell ref="K17:K18"/>
    <mergeCell ref="L17:L18"/>
    <mergeCell ref="M17:M18"/>
    <mergeCell ref="A76:M76"/>
    <mergeCell ref="B77:M77"/>
    <mergeCell ref="A78:M78"/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</mergeCells>
  <pageMargins left="0" right="0" top="0.74803149606299213" bottom="0" header="0.31496062992125984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2026-08-13T09:24:36Z</dcterms:modified>
</cp:coreProperties>
</file>