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-120" yWindow="-120" windowWidth="24240" windowHeight="13140"/>
  </bookViews>
  <sheets>
    <sheet name="форма -2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H41" i="1" s="1"/>
  <c r="F40" i="1"/>
  <c r="H40" i="1" s="1"/>
  <c r="F36" i="1" l="1"/>
  <c r="H36" i="1" s="1"/>
  <c r="F35" i="1"/>
  <c r="H35" i="1" s="1"/>
  <c r="F34" i="1"/>
  <c r="H34" i="1" s="1"/>
  <c r="F20" i="1"/>
  <c r="H20" i="1" s="1"/>
  <c r="F22" i="1"/>
  <c r="H22" i="1" s="1"/>
  <c r="F21" i="1"/>
  <c r="H21" i="1" s="1"/>
  <c r="F19" i="1"/>
  <c r="H19" i="1" s="1"/>
  <c r="F18" i="1"/>
  <c r="H18" i="1" s="1"/>
  <c r="F15" i="1"/>
  <c r="H15" i="1" s="1"/>
  <c r="F14" i="1"/>
  <c r="H14" i="1" s="1"/>
  <c r="F13" i="1"/>
  <c r="H13" i="1" s="1"/>
  <c r="F28" i="1"/>
  <c r="H28" i="1" s="1"/>
  <c r="F51" i="1"/>
  <c r="H51" i="1" s="1"/>
  <c r="F50" i="1"/>
  <c r="H50" i="1" s="1"/>
  <c r="F49" i="1"/>
  <c r="H49" i="1" s="1"/>
  <c r="F48" i="1"/>
  <c r="H48" i="1" s="1"/>
  <c r="F47" i="1"/>
  <c r="H47" i="1" s="1"/>
  <c r="F44" i="1"/>
  <c r="H44" i="1" s="1"/>
  <c r="F43" i="1"/>
  <c r="H43" i="1" s="1"/>
  <c r="F42" i="1"/>
  <c r="H42" i="1" s="1"/>
  <c r="F39" i="1"/>
  <c r="H39" i="1" s="1"/>
  <c r="H61" i="1"/>
  <c r="H58" i="1"/>
  <c r="H57" i="1"/>
  <c r="H56" i="1"/>
  <c r="H55" i="1"/>
  <c r="H54" i="1"/>
  <c r="H37" i="1" l="1"/>
  <c r="H23" i="1"/>
  <c r="H16" i="1"/>
  <c r="H52" i="1"/>
  <c r="H45" i="1"/>
  <c r="F31" i="1" l="1"/>
  <c r="H31" i="1" s="1"/>
  <c r="F30" i="1"/>
  <c r="H30" i="1" s="1"/>
  <c r="F29" i="1"/>
  <c r="H29" i="1" s="1"/>
  <c r="F27" i="1"/>
  <c r="H27" i="1" s="1"/>
  <c r="F26" i="1"/>
  <c r="H26" i="1" s="1"/>
  <c r="F25" i="1"/>
  <c r="H25" i="1" s="1"/>
  <c r="F10" i="1"/>
  <c r="H10" i="1" s="1"/>
  <c r="F9" i="1"/>
  <c r="H9" i="1" s="1"/>
  <c r="F8" i="1"/>
  <c r="H8" i="1" s="1"/>
  <c r="F7" i="1"/>
  <c r="H7" i="1" s="1"/>
  <c r="F6" i="1"/>
  <c r="H6" i="1" s="1"/>
  <c r="H62" i="1"/>
  <c r="H60" i="1"/>
  <c r="H32" i="1" l="1"/>
  <c r="H11" i="1"/>
  <c r="H59" i="1"/>
  <c r="H64" i="1" l="1"/>
  <c r="H65" i="1"/>
  <c r="F63" i="1" l="1"/>
  <c r="H66" i="1" l="1"/>
</calcChain>
</file>

<file path=xl/sharedStrings.xml><?xml version="1.0" encoding="utf-8"?>
<sst xmlns="http://schemas.openxmlformats.org/spreadsheetml/2006/main" count="122" uniqueCount="68">
  <si>
    <t>№ п/п</t>
  </si>
  <si>
    <t>Кол-во</t>
  </si>
  <si>
    <t>Затраты труда, чел./час</t>
  </si>
  <si>
    <t>Сметная стоимость, руб.</t>
  </si>
  <si>
    <t>Ед.                                       изм.</t>
  </si>
  <si>
    <t>За ед. изм.</t>
  </si>
  <si>
    <t>Общие</t>
  </si>
  <si>
    <t>Наименование работ и                                                                                                  техническая характеристика оборудования</t>
  </si>
  <si>
    <t>шт.</t>
  </si>
  <si>
    <t>установка</t>
  </si>
  <si>
    <t>Итого трудозатраты:</t>
  </si>
  <si>
    <t>Итого ФОТ:</t>
  </si>
  <si>
    <t>Итого материалы:</t>
  </si>
  <si>
    <t>Всего:</t>
  </si>
  <si>
    <t>Диагностика оборудования</t>
  </si>
  <si>
    <t>Итого за раздел 1.</t>
  </si>
  <si>
    <t xml:space="preserve"> </t>
  </si>
  <si>
    <t>Промывка и прочистка конденсатора моноблока</t>
  </si>
  <si>
    <t xml:space="preserve">Пэна трубки слива 8W </t>
  </si>
  <si>
    <t>Программирование микропроцессора</t>
  </si>
  <si>
    <t>кг.</t>
  </si>
  <si>
    <t>Фреон R-404A</t>
  </si>
  <si>
    <t>Проверка работоспособности и пуско-наладка моноблока</t>
  </si>
  <si>
    <t>Замена микромотора вентилятора конденсатора YZF 25/40</t>
  </si>
  <si>
    <t>Промывка и прочистка конденсатора ШХС-1,2</t>
  </si>
  <si>
    <t>Проверка работоспособности и пуско-наладка ШХС-1,2</t>
  </si>
  <si>
    <t>Замена микромотора вентилятора испарителя YZF 25/40</t>
  </si>
  <si>
    <t>Итого за раздел 2.</t>
  </si>
  <si>
    <t>Итого за раздел 3.</t>
  </si>
  <si>
    <t>Замена термостата Т-32</t>
  </si>
  <si>
    <t>Термостат Т-32</t>
  </si>
  <si>
    <t>Замена тэна жарочного шкафа</t>
  </si>
  <si>
    <t>Замена пакетного переключателя ТПКЛ-25</t>
  </si>
  <si>
    <t>Итого за раздел 4.</t>
  </si>
  <si>
    <t>Тэн жарочного шкафа</t>
  </si>
  <si>
    <t>Пакетный переключатель ТПКЛ-25</t>
  </si>
  <si>
    <t>Итого за раздел 5.</t>
  </si>
  <si>
    <t>Дозаправка фреона R-404А</t>
  </si>
  <si>
    <t>Итого за раздел 6.</t>
  </si>
  <si>
    <t>Раздел 1.   Ремонт и пуско-наладка шкафа холодильного ШХС-1,2 в количестве-1шт.</t>
  </si>
  <si>
    <t>МП                                                                                                     МП</t>
  </si>
  <si>
    <t>Техническое задание</t>
  </si>
  <si>
    <t>м</t>
  </si>
  <si>
    <t>Замена микромотора вентилятора испарителя YZF10/40</t>
  </si>
  <si>
    <t>Замена ПЭНа сливной трубки испарителя</t>
  </si>
  <si>
    <t>Раздел 2.   Монтаж и пуско-наладка машины картофелеочистительной МОК-150М в количестве-1шт.</t>
  </si>
  <si>
    <t>Проверка работоспособности и пуско-наладка МОК-150М</t>
  </si>
  <si>
    <t>Проверка работоспособности и пуско-наладка ПЕКАРНИ</t>
  </si>
  <si>
    <t>Замена электромагнитного пускателя КМК-40А</t>
  </si>
  <si>
    <t>Раздел 3.   Ремонт и пуско-наладка ПЕКАРНИ в количестве-1шт.</t>
  </si>
  <si>
    <t>Раздел 4.   Ремонт и пуско-наладка моноблока на камере холодильной КХН 6 куб.м. в количестве-1шт.</t>
  </si>
  <si>
    <t xml:space="preserve">   Раздел 5.     Монтаж и пуско-наладка Шкафа пекарского "ОМЕГА ШПЭНМр-3П в количестве-1шт.</t>
  </si>
  <si>
    <t>Проверка работоспособности и пуско-наладка ШПЭ</t>
  </si>
  <si>
    <t>Монтаж и подключение МОК-150М</t>
  </si>
  <si>
    <t>Монтаж и подключение ШПЭ "ОМЕГА ШПЭНМр-3П"</t>
  </si>
  <si>
    <t xml:space="preserve">   Раздел 6.     Ремонт и пуско-наладка ПЭ-3ЖШ в количестве-1шт.</t>
  </si>
  <si>
    <t>Замена конфорки КЭ-0,12</t>
  </si>
  <si>
    <t>Микромотор вентилятора YZF 10/40</t>
  </si>
  <si>
    <t>Микромотор вентилятора YZF 25/40</t>
  </si>
  <si>
    <t>ТЭН 220в/2,5</t>
  </si>
  <si>
    <t>Электромагнитный пускатель КМК-40А</t>
  </si>
  <si>
    <t xml:space="preserve">   Раздел 7.     Ремонт и пуско-наладка шкафа холодильного ШХС-1,2 в количестве-1шт.</t>
  </si>
  <si>
    <t xml:space="preserve">Раздел 8.   Расходные материалы </t>
  </si>
  <si>
    <r>
      <t xml:space="preserve">Основание - </t>
    </r>
    <r>
      <rPr>
        <b/>
        <i/>
        <sz val="10"/>
        <color theme="1"/>
        <rFont val="Times New Roman"/>
        <family val="1"/>
        <charset val="204"/>
      </rPr>
      <t>Прейскурант 26-07-26. Оптовые цены на монтажные, ремонтные, пусковые и наладочные работы.</t>
    </r>
  </si>
  <si>
    <t>Проверка работоспособности и пуско-наладка ПЭ-3ЖШ</t>
  </si>
  <si>
    <t>Замена греющего элемента ТЭН-220В/2,5</t>
  </si>
  <si>
    <t>___________________                                                                    _____________________ М.Д.Ахмедов</t>
  </si>
  <si>
    <t xml:space="preserve">                                                                                                          Государственный заказчик: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</si>
</sst>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4" fontId="1" fillId="0" borderId="20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 wrapText="1"/>
    </xf>
    <xf numFmtId="0" fontId="2" fillId="0" borderId="18" xfId="0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1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26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right"/>
    </xf>
    <xf numFmtId="0" fontId="2" fillId="0" borderId="29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4" fontId="2" fillId="0" borderId="30" xfId="0" applyNumberFormat="1" applyFont="1" applyBorder="1" applyAlignment="1">
      <alignment horizontal="right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4" xfId="0" applyBorder="1" applyAlignment="1"/>
    <xf numFmtId="0" fontId="0" fillId="0" borderId="25" xfId="0" applyBorder="1" applyAlignment="1"/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2">
    <cellStyle name="Standard_ 6 -   _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N79"/>
  <sheetViews>
    <sheetView tabSelected="1" workbookViewId="0">
      <selection activeCell="B71" sqref="B71"/>
    </sheetView>
  </sheetViews>
  <sheetFormatPr defaultRowHeight="12.75" x14ac:dyDescent="0.2"/>
  <cols>
    <col min="1" max="1" width="3.85546875" style="1" customWidth="1"/>
    <col min="2" max="2" width="49.42578125" style="1" customWidth="1"/>
    <col min="3" max="3" width="10.7109375" style="1" customWidth="1"/>
    <col min="4" max="4" width="10.42578125" style="1" customWidth="1"/>
    <col min="5" max="6" width="14.28515625" style="1" customWidth="1"/>
    <col min="7" max="7" width="16.42578125" style="1" customWidth="1"/>
    <col min="8" max="8" width="14.28515625" style="1" customWidth="1"/>
    <col min="9" max="16384" width="9.140625" style="1"/>
  </cols>
  <sheetData>
    <row r="1" spans="1:14" ht="15.75" x14ac:dyDescent="0.2">
      <c r="A1" s="53" t="s">
        <v>41</v>
      </c>
      <c r="B1" s="53"/>
      <c r="C1" s="53"/>
      <c r="D1" s="53"/>
      <c r="E1" s="53"/>
      <c r="F1" s="53"/>
      <c r="G1" s="53"/>
      <c r="H1" s="53"/>
    </row>
    <row r="2" spans="1:14" ht="16.5" thickBot="1" x14ac:dyDescent="0.3">
      <c r="A2" s="54" t="s">
        <v>16</v>
      </c>
      <c r="B2" s="54"/>
      <c r="C2" s="54"/>
      <c r="D2" s="54"/>
      <c r="E2" s="54"/>
      <c r="F2" s="54"/>
      <c r="G2" s="54"/>
      <c r="H2" s="54"/>
    </row>
    <row r="3" spans="1:14" ht="18.75" customHeight="1" x14ac:dyDescent="0.2">
      <c r="A3" s="55" t="s">
        <v>0</v>
      </c>
      <c r="B3" s="57" t="s">
        <v>7</v>
      </c>
      <c r="C3" s="57" t="s">
        <v>4</v>
      </c>
      <c r="D3" s="57" t="s">
        <v>1</v>
      </c>
      <c r="E3" s="59" t="s">
        <v>2</v>
      </c>
      <c r="F3" s="61"/>
      <c r="G3" s="59" t="s">
        <v>3</v>
      </c>
      <c r="H3" s="60"/>
      <c r="N3" s="1" t="s">
        <v>42</v>
      </c>
    </row>
    <row r="4" spans="1:14" ht="18.75" customHeight="1" thickBot="1" x14ac:dyDescent="0.25">
      <c r="A4" s="56"/>
      <c r="B4" s="58"/>
      <c r="C4" s="58"/>
      <c r="D4" s="58"/>
      <c r="E4" s="10" t="s">
        <v>5</v>
      </c>
      <c r="F4" s="10" t="s">
        <v>6</v>
      </c>
      <c r="G4" s="10" t="s">
        <v>5</v>
      </c>
      <c r="H4" s="11" t="s">
        <v>6</v>
      </c>
    </row>
    <row r="5" spans="1:14" ht="13.5" customHeight="1" thickBot="1" x14ac:dyDescent="0.25">
      <c r="A5" s="50" t="s">
        <v>39</v>
      </c>
      <c r="B5" s="51"/>
      <c r="C5" s="51"/>
      <c r="D5" s="51"/>
      <c r="E5" s="51"/>
      <c r="F5" s="51"/>
      <c r="G5" s="51"/>
      <c r="H5" s="52"/>
    </row>
    <row r="6" spans="1:14" ht="12.75" customHeight="1" x14ac:dyDescent="0.2">
      <c r="A6" s="18">
        <v>1</v>
      </c>
      <c r="B6" s="19" t="s">
        <v>14</v>
      </c>
      <c r="C6" s="20" t="s">
        <v>9</v>
      </c>
      <c r="D6" s="21">
        <v>1</v>
      </c>
      <c r="E6" s="22">
        <v>1</v>
      </c>
      <c r="F6" s="22">
        <f t="shared" ref="F6:F9" si="0">D6*E6</f>
        <v>1</v>
      </c>
      <c r="G6" s="22">
        <v>800</v>
      </c>
      <c r="H6" s="23">
        <f t="shared" ref="H6" si="1">F6*G6</f>
        <v>800</v>
      </c>
    </row>
    <row r="7" spans="1:14" x14ac:dyDescent="0.2">
      <c r="A7" s="24">
        <v>2</v>
      </c>
      <c r="B7" s="27" t="s">
        <v>37</v>
      </c>
      <c r="C7" s="2" t="s">
        <v>20</v>
      </c>
      <c r="D7" s="4">
        <v>0.7</v>
      </c>
      <c r="E7" s="3">
        <v>3</v>
      </c>
      <c r="F7" s="3">
        <f t="shared" si="0"/>
        <v>2.0999999999999996</v>
      </c>
      <c r="G7" s="3">
        <v>650</v>
      </c>
      <c r="H7" s="13">
        <f t="shared" ref="H7" si="2">F7*G7</f>
        <v>1364.9999999999998</v>
      </c>
    </row>
    <row r="8" spans="1:14" x14ac:dyDescent="0.2">
      <c r="A8" s="28">
        <v>3</v>
      </c>
      <c r="B8" s="5" t="s">
        <v>43</v>
      </c>
      <c r="C8" s="2" t="s">
        <v>8</v>
      </c>
      <c r="D8" s="4">
        <v>1</v>
      </c>
      <c r="E8" s="3">
        <v>1.4</v>
      </c>
      <c r="F8" s="3">
        <f t="shared" si="0"/>
        <v>1.4</v>
      </c>
      <c r="G8" s="3">
        <v>650</v>
      </c>
      <c r="H8" s="13">
        <f>F8*G8</f>
        <v>909.99999999999989</v>
      </c>
    </row>
    <row r="9" spans="1:14" x14ac:dyDescent="0.2">
      <c r="A9" s="24">
        <v>4</v>
      </c>
      <c r="B9" s="5" t="s">
        <v>24</v>
      </c>
      <c r="C9" s="2" t="s">
        <v>8</v>
      </c>
      <c r="D9" s="4">
        <v>1</v>
      </c>
      <c r="E9" s="3">
        <v>2.1</v>
      </c>
      <c r="F9" s="3">
        <f t="shared" si="0"/>
        <v>2.1</v>
      </c>
      <c r="G9" s="3">
        <v>650</v>
      </c>
      <c r="H9" s="13">
        <f>F9*G9</f>
        <v>1365</v>
      </c>
    </row>
    <row r="10" spans="1:14" x14ac:dyDescent="0.2">
      <c r="A10" s="24">
        <v>5</v>
      </c>
      <c r="B10" s="5" t="s">
        <v>25</v>
      </c>
      <c r="C10" s="2" t="s">
        <v>9</v>
      </c>
      <c r="D10" s="4">
        <v>1</v>
      </c>
      <c r="E10" s="3">
        <v>2.2999999999999998</v>
      </c>
      <c r="F10" s="3">
        <f>D10*E10</f>
        <v>2.2999999999999998</v>
      </c>
      <c r="G10" s="3">
        <v>850</v>
      </c>
      <c r="H10" s="13">
        <f>F10*G10</f>
        <v>1954.9999999999998</v>
      </c>
    </row>
    <row r="11" spans="1:14" ht="15.75" thickBot="1" x14ac:dyDescent="0.3">
      <c r="A11" s="46" t="s">
        <v>15</v>
      </c>
      <c r="B11" s="47"/>
      <c r="C11" s="47"/>
      <c r="D11" s="47"/>
      <c r="E11" s="47"/>
      <c r="F11" s="48"/>
      <c r="G11" s="49"/>
      <c r="H11" s="30">
        <f>SUM(H6:H10)</f>
        <v>6395</v>
      </c>
    </row>
    <row r="12" spans="1:14" ht="13.5" thickBot="1" x14ac:dyDescent="0.25">
      <c r="A12" s="50" t="s">
        <v>45</v>
      </c>
      <c r="B12" s="51"/>
      <c r="C12" s="51"/>
      <c r="D12" s="51"/>
      <c r="E12" s="51"/>
      <c r="F12" s="51"/>
      <c r="G12" s="51"/>
      <c r="H12" s="52"/>
    </row>
    <row r="13" spans="1:14" x14ac:dyDescent="0.2">
      <c r="A13" s="18">
        <v>1</v>
      </c>
      <c r="B13" s="19" t="s">
        <v>14</v>
      </c>
      <c r="C13" s="20" t="s">
        <v>8</v>
      </c>
      <c r="D13" s="21">
        <v>1</v>
      </c>
      <c r="E13" s="22">
        <v>1</v>
      </c>
      <c r="F13" s="22">
        <f t="shared" ref="F13:F14" si="3">D13*E13</f>
        <v>1</v>
      </c>
      <c r="G13" s="22">
        <v>1200</v>
      </c>
      <c r="H13" s="23">
        <f t="shared" ref="H13" si="4">F13*G13</f>
        <v>1200</v>
      </c>
    </row>
    <row r="14" spans="1:14" x14ac:dyDescent="0.2">
      <c r="A14" s="28">
        <v>2</v>
      </c>
      <c r="B14" s="5" t="s">
        <v>53</v>
      </c>
      <c r="C14" s="2" t="s">
        <v>8</v>
      </c>
      <c r="D14" s="4">
        <v>1</v>
      </c>
      <c r="E14" s="3">
        <v>2.2999999999999998</v>
      </c>
      <c r="F14" s="3">
        <f t="shared" si="3"/>
        <v>2.2999999999999998</v>
      </c>
      <c r="G14" s="3">
        <v>1750</v>
      </c>
      <c r="H14" s="13">
        <f>F14*G14</f>
        <v>4024.9999999999995</v>
      </c>
    </row>
    <row r="15" spans="1:14" x14ac:dyDescent="0.2">
      <c r="A15" s="24">
        <v>3</v>
      </c>
      <c r="B15" s="5" t="s">
        <v>46</v>
      </c>
      <c r="C15" s="2" t="s">
        <v>8</v>
      </c>
      <c r="D15" s="4">
        <v>1</v>
      </c>
      <c r="E15" s="3">
        <v>3.1</v>
      </c>
      <c r="F15" s="3">
        <f>D15*E15</f>
        <v>3.1</v>
      </c>
      <c r="G15" s="3">
        <v>1250</v>
      </c>
      <c r="H15" s="13">
        <f>F15*G15</f>
        <v>3875</v>
      </c>
    </row>
    <row r="16" spans="1:14" ht="13.5" customHeight="1" thickBot="1" x14ac:dyDescent="0.3">
      <c r="A16" s="46" t="s">
        <v>27</v>
      </c>
      <c r="B16" s="47"/>
      <c r="C16" s="47"/>
      <c r="D16" s="47"/>
      <c r="E16" s="47"/>
      <c r="F16" s="48"/>
      <c r="G16" s="49"/>
      <c r="H16" s="30">
        <f>SUM(H13:H15)</f>
        <v>9100</v>
      </c>
    </row>
    <row r="17" spans="1:8" ht="13.5" thickBot="1" x14ac:dyDescent="0.25">
      <c r="A17" s="50" t="s">
        <v>49</v>
      </c>
      <c r="B17" s="51"/>
      <c r="C17" s="51"/>
      <c r="D17" s="51"/>
      <c r="E17" s="51"/>
      <c r="F17" s="51"/>
      <c r="G17" s="51"/>
      <c r="H17" s="52"/>
    </row>
    <row r="18" spans="1:8" x14ac:dyDescent="0.2">
      <c r="A18" s="18">
        <v>1</v>
      </c>
      <c r="B18" s="19" t="s">
        <v>14</v>
      </c>
      <c r="C18" s="20" t="s">
        <v>8</v>
      </c>
      <c r="D18" s="21">
        <v>1</v>
      </c>
      <c r="E18" s="22">
        <v>1</v>
      </c>
      <c r="F18" s="22">
        <f t="shared" ref="F18:F21" si="5">D18*E18</f>
        <v>1</v>
      </c>
      <c r="G18" s="22">
        <v>1200</v>
      </c>
      <c r="H18" s="23">
        <f t="shared" ref="H18" si="6">F18*G18</f>
        <v>1200</v>
      </c>
    </row>
    <row r="19" spans="1:8" x14ac:dyDescent="0.2">
      <c r="A19" s="24">
        <v>2</v>
      </c>
      <c r="B19" s="27" t="s">
        <v>32</v>
      </c>
      <c r="C19" s="2" t="s">
        <v>8</v>
      </c>
      <c r="D19" s="4">
        <v>2</v>
      </c>
      <c r="E19" s="3">
        <v>2.6</v>
      </c>
      <c r="F19" s="3">
        <f t="shared" si="5"/>
        <v>5.2</v>
      </c>
      <c r="G19" s="3">
        <v>650</v>
      </c>
      <c r="H19" s="13">
        <f t="shared" ref="H19" si="7">F19*G19</f>
        <v>3380</v>
      </c>
    </row>
    <row r="20" spans="1:8" x14ac:dyDescent="0.2">
      <c r="A20" s="28">
        <v>3</v>
      </c>
      <c r="B20" s="5" t="s">
        <v>65</v>
      </c>
      <c r="C20" s="2" t="s">
        <v>8</v>
      </c>
      <c r="D20" s="4">
        <v>3</v>
      </c>
      <c r="E20" s="3">
        <v>2.4</v>
      </c>
      <c r="F20" s="3">
        <f t="shared" ref="F20" si="8">D20*E20</f>
        <v>7.1999999999999993</v>
      </c>
      <c r="G20" s="3">
        <v>650</v>
      </c>
      <c r="H20" s="13">
        <f>F20*G20</f>
        <v>4679.9999999999991</v>
      </c>
    </row>
    <row r="21" spans="1:8" x14ac:dyDescent="0.2">
      <c r="A21" s="28">
        <v>4</v>
      </c>
      <c r="B21" s="5" t="s">
        <v>48</v>
      </c>
      <c r="C21" s="2" t="s">
        <v>8</v>
      </c>
      <c r="D21" s="4">
        <v>2</v>
      </c>
      <c r="E21" s="3">
        <v>2.4</v>
      </c>
      <c r="F21" s="3">
        <f t="shared" si="5"/>
        <v>4.8</v>
      </c>
      <c r="G21" s="3">
        <v>650</v>
      </c>
      <c r="H21" s="13">
        <f>F21*G21</f>
        <v>3120</v>
      </c>
    </row>
    <row r="22" spans="1:8" x14ac:dyDescent="0.2">
      <c r="A22" s="24">
        <v>5</v>
      </c>
      <c r="B22" s="5" t="s">
        <v>47</v>
      </c>
      <c r="C22" s="2" t="s">
        <v>8</v>
      </c>
      <c r="D22" s="4">
        <v>1</v>
      </c>
      <c r="E22" s="3">
        <v>3.4</v>
      </c>
      <c r="F22" s="3">
        <f>D22*E22</f>
        <v>3.4</v>
      </c>
      <c r="G22" s="3">
        <v>850</v>
      </c>
      <c r="H22" s="13">
        <f>F22*G22</f>
        <v>2890</v>
      </c>
    </row>
    <row r="23" spans="1:8" ht="15.75" thickBot="1" x14ac:dyDescent="0.3">
      <c r="A23" s="46" t="s">
        <v>28</v>
      </c>
      <c r="B23" s="47"/>
      <c r="C23" s="47"/>
      <c r="D23" s="47"/>
      <c r="E23" s="47"/>
      <c r="F23" s="48"/>
      <c r="G23" s="49"/>
      <c r="H23" s="30">
        <f>SUM(H18:H22)</f>
        <v>15270</v>
      </c>
    </row>
    <row r="24" spans="1:8" ht="13.5" thickBot="1" x14ac:dyDescent="0.25">
      <c r="A24" s="50" t="s">
        <v>50</v>
      </c>
      <c r="B24" s="51"/>
      <c r="C24" s="51"/>
      <c r="D24" s="51"/>
      <c r="E24" s="51"/>
      <c r="F24" s="51"/>
      <c r="G24" s="51"/>
      <c r="H24" s="52"/>
    </row>
    <row r="25" spans="1:8" x14ac:dyDescent="0.2">
      <c r="A25" s="18">
        <v>1</v>
      </c>
      <c r="B25" s="19" t="s">
        <v>14</v>
      </c>
      <c r="C25" s="20" t="s">
        <v>9</v>
      </c>
      <c r="D25" s="21">
        <v>1</v>
      </c>
      <c r="E25" s="22">
        <v>1</v>
      </c>
      <c r="F25" s="22">
        <f t="shared" ref="F25:F30" si="9">D25*E25</f>
        <v>1</v>
      </c>
      <c r="G25" s="22">
        <v>1200</v>
      </c>
      <c r="H25" s="23">
        <f t="shared" ref="H25" si="10">F25*G25</f>
        <v>1200</v>
      </c>
    </row>
    <row r="26" spans="1:8" x14ac:dyDescent="0.2">
      <c r="A26" s="28">
        <v>2</v>
      </c>
      <c r="B26" s="5" t="s">
        <v>19</v>
      </c>
      <c r="C26" s="2" t="s">
        <v>8</v>
      </c>
      <c r="D26" s="4">
        <v>1</v>
      </c>
      <c r="E26" s="3">
        <v>2.2999999999999998</v>
      </c>
      <c r="F26" s="3">
        <f t="shared" si="9"/>
        <v>2.2999999999999998</v>
      </c>
      <c r="G26" s="3">
        <v>650</v>
      </c>
      <c r="H26" s="13">
        <f>F26*G26</f>
        <v>1494.9999999999998</v>
      </c>
    </row>
    <row r="27" spans="1:8" x14ac:dyDescent="0.2">
      <c r="A27" s="24">
        <v>3</v>
      </c>
      <c r="B27" s="27" t="s">
        <v>44</v>
      </c>
      <c r="C27" s="2" t="s">
        <v>8</v>
      </c>
      <c r="D27" s="4">
        <v>1</v>
      </c>
      <c r="E27" s="3">
        <v>2.6</v>
      </c>
      <c r="F27" s="3">
        <f t="shared" si="9"/>
        <v>2.6</v>
      </c>
      <c r="G27" s="3">
        <v>650</v>
      </c>
      <c r="H27" s="13">
        <f t="shared" ref="H27" si="11">F27*G27</f>
        <v>1690</v>
      </c>
    </row>
    <row r="28" spans="1:8" x14ac:dyDescent="0.2">
      <c r="A28" s="28">
        <v>4</v>
      </c>
      <c r="B28" s="5" t="s">
        <v>23</v>
      </c>
      <c r="C28" s="2" t="s">
        <v>8</v>
      </c>
      <c r="D28" s="4">
        <v>1</v>
      </c>
      <c r="E28" s="3">
        <v>2.4</v>
      </c>
      <c r="F28" s="3">
        <f t="shared" ref="F28" si="12">D28*E28</f>
        <v>2.4</v>
      </c>
      <c r="G28" s="3">
        <v>650</v>
      </c>
      <c r="H28" s="13">
        <f>F28*G28</f>
        <v>1560</v>
      </c>
    </row>
    <row r="29" spans="1:8" x14ac:dyDescent="0.2">
      <c r="A29" s="28">
        <v>5</v>
      </c>
      <c r="B29" s="5" t="s">
        <v>26</v>
      </c>
      <c r="C29" s="2" t="s">
        <v>8</v>
      </c>
      <c r="D29" s="4">
        <v>1</v>
      </c>
      <c r="E29" s="3">
        <v>3.2</v>
      </c>
      <c r="F29" s="3">
        <f t="shared" si="9"/>
        <v>3.2</v>
      </c>
      <c r="G29" s="3">
        <v>650</v>
      </c>
      <c r="H29" s="13">
        <f>F29*G29</f>
        <v>2080</v>
      </c>
    </row>
    <row r="30" spans="1:8" x14ac:dyDescent="0.2">
      <c r="A30" s="24">
        <v>6</v>
      </c>
      <c r="B30" s="5" t="s">
        <v>17</v>
      </c>
      <c r="C30" s="2" t="s">
        <v>8</v>
      </c>
      <c r="D30" s="4">
        <v>1</v>
      </c>
      <c r="E30" s="3">
        <v>2.4</v>
      </c>
      <c r="F30" s="3">
        <f t="shared" si="9"/>
        <v>2.4</v>
      </c>
      <c r="G30" s="3">
        <v>650</v>
      </c>
      <c r="H30" s="13">
        <f>F30*G30</f>
        <v>1560</v>
      </c>
    </row>
    <row r="31" spans="1:8" x14ac:dyDescent="0.2">
      <c r="A31" s="24">
        <v>7</v>
      </c>
      <c r="B31" s="5" t="s">
        <v>22</v>
      </c>
      <c r="C31" s="2" t="s">
        <v>9</v>
      </c>
      <c r="D31" s="4">
        <v>1</v>
      </c>
      <c r="E31" s="3">
        <v>3.1</v>
      </c>
      <c r="F31" s="3">
        <f>D31*E31</f>
        <v>3.1</v>
      </c>
      <c r="G31" s="3">
        <v>850</v>
      </c>
      <c r="H31" s="13">
        <f>F31*G31</f>
        <v>2635</v>
      </c>
    </row>
    <row r="32" spans="1:8" ht="15.75" thickBot="1" x14ac:dyDescent="0.3">
      <c r="A32" s="46" t="s">
        <v>33</v>
      </c>
      <c r="B32" s="47"/>
      <c r="C32" s="47"/>
      <c r="D32" s="47"/>
      <c r="E32" s="47"/>
      <c r="F32" s="48"/>
      <c r="G32" s="49"/>
      <c r="H32" s="30">
        <f>SUM(H25:H31)</f>
        <v>12220</v>
      </c>
    </row>
    <row r="33" spans="1:8" ht="13.5" thickBot="1" x14ac:dyDescent="0.25">
      <c r="A33" s="43" t="s">
        <v>51</v>
      </c>
      <c r="B33" s="44"/>
      <c r="C33" s="44"/>
      <c r="D33" s="44"/>
      <c r="E33" s="44"/>
      <c r="F33" s="44"/>
      <c r="G33" s="44"/>
      <c r="H33" s="45"/>
    </row>
    <row r="34" spans="1:8" x14ac:dyDescent="0.2">
      <c r="A34" s="18">
        <v>1</v>
      </c>
      <c r="B34" s="19" t="s">
        <v>14</v>
      </c>
      <c r="C34" s="31" t="s">
        <v>9</v>
      </c>
      <c r="D34" s="29">
        <v>1</v>
      </c>
      <c r="E34" s="32">
        <v>1</v>
      </c>
      <c r="F34" s="32">
        <f t="shared" ref="F34" si="13">D34*E34</f>
        <v>1</v>
      </c>
      <c r="G34" s="32">
        <v>1200</v>
      </c>
      <c r="H34" s="33">
        <f t="shared" ref="H34" si="14">F34*G34</f>
        <v>1200</v>
      </c>
    </row>
    <row r="35" spans="1:8" x14ac:dyDescent="0.2">
      <c r="A35" s="28">
        <v>2</v>
      </c>
      <c r="B35" s="5" t="s">
        <v>54</v>
      </c>
      <c r="C35" s="2" t="s">
        <v>8</v>
      </c>
      <c r="D35" s="4">
        <v>1</v>
      </c>
      <c r="E35" s="3">
        <v>5.0999999999999996</v>
      </c>
      <c r="F35" s="3">
        <f>D35*E35</f>
        <v>5.0999999999999996</v>
      </c>
      <c r="G35" s="3">
        <v>850</v>
      </c>
      <c r="H35" s="13">
        <f>F35*G35</f>
        <v>4335</v>
      </c>
    </row>
    <row r="36" spans="1:8" x14ac:dyDescent="0.2">
      <c r="A36" s="24">
        <v>3</v>
      </c>
      <c r="B36" s="27" t="s">
        <v>52</v>
      </c>
      <c r="C36" s="2" t="s">
        <v>8</v>
      </c>
      <c r="D36" s="4">
        <v>1</v>
      </c>
      <c r="E36" s="3">
        <v>5.2</v>
      </c>
      <c r="F36" s="3">
        <f>D36*E36</f>
        <v>5.2</v>
      </c>
      <c r="G36" s="3">
        <v>1250</v>
      </c>
      <c r="H36" s="13">
        <f>G36*F36</f>
        <v>6500</v>
      </c>
    </row>
    <row r="37" spans="1:8" ht="15.75" thickBot="1" x14ac:dyDescent="0.3">
      <c r="A37" s="46" t="s">
        <v>36</v>
      </c>
      <c r="B37" s="47"/>
      <c r="C37" s="47"/>
      <c r="D37" s="47"/>
      <c r="E37" s="47"/>
      <c r="F37" s="48"/>
      <c r="G37" s="49"/>
      <c r="H37" s="30">
        <f>SUM(H34:H36)</f>
        <v>12035</v>
      </c>
    </row>
    <row r="38" spans="1:8" ht="13.5" thickBot="1" x14ac:dyDescent="0.25">
      <c r="A38" s="43" t="s">
        <v>55</v>
      </c>
      <c r="B38" s="44"/>
      <c r="C38" s="44"/>
      <c r="D38" s="44"/>
      <c r="E38" s="44"/>
      <c r="F38" s="44"/>
      <c r="G38" s="44"/>
      <c r="H38" s="45"/>
    </row>
    <row r="39" spans="1:8" x14ac:dyDescent="0.2">
      <c r="A39" s="18">
        <v>1</v>
      </c>
      <c r="B39" s="19" t="s">
        <v>14</v>
      </c>
      <c r="C39" s="31" t="s">
        <v>9</v>
      </c>
      <c r="D39" s="29">
        <v>1</v>
      </c>
      <c r="E39" s="32">
        <v>1</v>
      </c>
      <c r="F39" s="32">
        <f t="shared" ref="F39" si="15">D39*E39</f>
        <v>1</v>
      </c>
      <c r="G39" s="32">
        <v>850</v>
      </c>
      <c r="H39" s="33">
        <f t="shared" ref="H39" si="16">F39*G39</f>
        <v>850</v>
      </c>
    </row>
    <row r="40" spans="1:8" x14ac:dyDescent="0.2">
      <c r="A40" s="28">
        <v>2</v>
      </c>
      <c r="B40" s="5" t="s">
        <v>56</v>
      </c>
      <c r="C40" s="2" t="s">
        <v>8</v>
      </c>
      <c r="D40" s="4">
        <v>3</v>
      </c>
      <c r="E40" s="3">
        <v>1.1000000000000001</v>
      </c>
      <c r="F40" s="3">
        <f>D40*E40</f>
        <v>3.3000000000000003</v>
      </c>
      <c r="G40" s="3">
        <v>650</v>
      </c>
      <c r="H40" s="13">
        <f>F40*G40</f>
        <v>2145</v>
      </c>
    </row>
    <row r="41" spans="1:8" x14ac:dyDescent="0.2">
      <c r="A41" s="24">
        <v>3</v>
      </c>
      <c r="B41" s="5" t="s">
        <v>31</v>
      </c>
      <c r="C41" s="2" t="s">
        <v>8</v>
      </c>
      <c r="D41" s="4">
        <v>4</v>
      </c>
      <c r="E41" s="3">
        <v>0.4</v>
      </c>
      <c r="F41" s="3">
        <f t="shared" ref="F41" si="17">D41*E41</f>
        <v>1.6</v>
      </c>
      <c r="G41" s="3">
        <v>650</v>
      </c>
      <c r="H41" s="13">
        <f>F41*G41</f>
        <v>1040</v>
      </c>
    </row>
    <row r="42" spans="1:8" x14ac:dyDescent="0.2">
      <c r="A42" s="24">
        <v>4</v>
      </c>
      <c r="B42" s="5" t="s">
        <v>32</v>
      </c>
      <c r="C42" s="2" t="s">
        <v>8</v>
      </c>
      <c r="D42" s="4">
        <v>3</v>
      </c>
      <c r="E42" s="3">
        <v>1</v>
      </c>
      <c r="F42" s="3">
        <f t="shared" ref="F42" si="18">D42*E42</f>
        <v>3</v>
      </c>
      <c r="G42" s="3">
        <v>650</v>
      </c>
      <c r="H42" s="13">
        <f>F42*G42</f>
        <v>1950</v>
      </c>
    </row>
    <row r="43" spans="1:8" x14ac:dyDescent="0.2">
      <c r="A43" s="24">
        <v>5</v>
      </c>
      <c r="B43" s="27" t="s">
        <v>29</v>
      </c>
      <c r="C43" s="2" t="s">
        <v>8</v>
      </c>
      <c r="D43" s="4">
        <v>1</v>
      </c>
      <c r="E43" s="3">
        <v>1.2</v>
      </c>
      <c r="F43" s="3">
        <f>D43*E43</f>
        <v>1.2</v>
      </c>
      <c r="G43" s="3">
        <v>650</v>
      </c>
      <c r="H43" s="33">
        <f t="shared" ref="H43" si="19">F43*G43</f>
        <v>780</v>
      </c>
    </row>
    <row r="44" spans="1:8" x14ac:dyDescent="0.2">
      <c r="A44" s="24">
        <v>6</v>
      </c>
      <c r="B44" s="27" t="s">
        <v>64</v>
      </c>
      <c r="C44" s="2" t="s">
        <v>8</v>
      </c>
      <c r="D44" s="4">
        <v>1</v>
      </c>
      <c r="E44" s="3">
        <v>3.1</v>
      </c>
      <c r="F44" s="3">
        <f>D44*E44</f>
        <v>3.1</v>
      </c>
      <c r="G44" s="3">
        <v>1200</v>
      </c>
      <c r="H44" s="13">
        <f>G44*F44</f>
        <v>3720</v>
      </c>
    </row>
    <row r="45" spans="1:8" ht="15.75" thickBot="1" x14ac:dyDescent="0.3">
      <c r="A45" s="46" t="s">
        <v>38</v>
      </c>
      <c r="B45" s="47"/>
      <c r="C45" s="47"/>
      <c r="D45" s="47"/>
      <c r="E45" s="47"/>
      <c r="F45" s="48"/>
      <c r="G45" s="49"/>
      <c r="H45" s="30">
        <f>SUM(H39:H44)</f>
        <v>10485</v>
      </c>
    </row>
    <row r="46" spans="1:8" ht="13.5" thickBot="1" x14ac:dyDescent="0.25">
      <c r="A46" s="43" t="s">
        <v>61</v>
      </c>
      <c r="B46" s="44"/>
      <c r="C46" s="44"/>
      <c r="D46" s="44"/>
      <c r="E46" s="44"/>
      <c r="F46" s="44"/>
      <c r="G46" s="44"/>
      <c r="H46" s="45"/>
    </row>
    <row r="47" spans="1:8" x14ac:dyDescent="0.2">
      <c r="A47" s="18">
        <v>1</v>
      </c>
      <c r="B47" s="19" t="s">
        <v>14</v>
      </c>
      <c r="C47" s="20" t="s">
        <v>9</v>
      </c>
      <c r="D47" s="21">
        <v>1</v>
      </c>
      <c r="E47" s="22">
        <v>1</v>
      </c>
      <c r="F47" s="22">
        <f t="shared" ref="F47:F50" si="20">D47*E47</f>
        <v>1</v>
      </c>
      <c r="G47" s="22">
        <v>800</v>
      </c>
      <c r="H47" s="33">
        <f t="shared" ref="H47" si="21">F47*G47</f>
        <v>800</v>
      </c>
    </row>
    <row r="48" spans="1:8" x14ac:dyDescent="0.2">
      <c r="A48" s="24">
        <v>2</v>
      </c>
      <c r="B48" s="5" t="s">
        <v>37</v>
      </c>
      <c r="C48" s="2" t="s">
        <v>20</v>
      </c>
      <c r="D48" s="4">
        <v>0.3</v>
      </c>
      <c r="E48" s="3">
        <v>3</v>
      </c>
      <c r="F48" s="3">
        <f t="shared" si="20"/>
        <v>0.89999999999999991</v>
      </c>
      <c r="G48" s="3">
        <v>650</v>
      </c>
      <c r="H48" s="13">
        <f>F48*G48</f>
        <v>584.99999999999989</v>
      </c>
    </row>
    <row r="49" spans="1:8" x14ac:dyDescent="0.2">
      <c r="A49" s="24">
        <v>3</v>
      </c>
      <c r="B49" s="5" t="s">
        <v>23</v>
      </c>
      <c r="C49" s="2" t="s">
        <v>8</v>
      </c>
      <c r="D49" s="4">
        <v>1</v>
      </c>
      <c r="E49" s="3">
        <v>2.2000000000000002</v>
      </c>
      <c r="F49" s="3">
        <f t="shared" si="20"/>
        <v>2.2000000000000002</v>
      </c>
      <c r="G49" s="3">
        <v>650</v>
      </c>
      <c r="H49" s="13">
        <f>F49*G49</f>
        <v>1430.0000000000002</v>
      </c>
    </row>
    <row r="50" spans="1:8" x14ac:dyDescent="0.2">
      <c r="A50" s="24">
        <v>4</v>
      </c>
      <c r="B50" s="5" t="s">
        <v>24</v>
      </c>
      <c r="C50" s="2" t="s">
        <v>8</v>
      </c>
      <c r="D50" s="4">
        <v>1</v>
      </c>
      <c r="E50" s="3">
        <v>2.1</v>
      </c>
      <c r="F50" s="3">
        <f t="shared" si="20"/>
        <v>2.1</v>
      </c>
      <c r="G50" s="3">
        <v>650</v>
      </c>
      <c r="H50" s="13">
        <f>F50*G50</f>
        <v>1365</v>
      </c>
    </row>
    <row r="51" spans="1:8" x14ac:dyDescent="0.2">
      <c r="A51" s="24">
        <v>5</v>
      </c>
      <c r="B51" s="5" t="s">
        <v>25</v>
      </c>
      <c r="C51" s="2" t="s">
        <v>9</v>
      </c>
      <c r="D51" s="4">
        <v>1</v>
      </c>
      <c r="E51" s="3">
        <v>2.2999999999999998</v>
      </c>
      <c r="F51" s="3">
        <f>D51*E51</f>
        <v>2.2999999999999998</v>
      </c>
      <c r="G51" s="3">
        <v>850</v>
      </c>
      <c r="H51" s="33">
        <f t="shared" ref="H51" si="22">F51*G51</f>
        <v>1954.9999999999998</v>
      </c>
    </row>
    <row r="52" spans="1:8" ht="15.75" thickBot="1" x14ac:dyDescent="0.3">
      <c r="A52" s="46" t="s">
        <v>36</v>
      </c>
      <c r="B52" s="47"/>
      <c r="C52" s="47"/>
      <c r="D52" s="47"/>
      <c r="E52" s="47"/>
      <c r="F52" s="48"/>
      <c r="G52" s="49"/>
      <c r="H52" s="30">
        <f>SUM(H47:H51)</f>
        <v>6135</v>
      </c>
    </row>
    <row r="53" spans="1:8" ht="13.5" thickBot="1" x14ac:dyDescent="0.25">
      <c r="A53" s="43" t="s">
        <v>62</v>
      </c>
      <c r="B53" s="44"/>
      <c r="C53" s="44"/>
      <c r="D53" s="44"/>
      <c r="E53" s="44"/>
      <c r="F53" s="44"/>
      <c r="G53" s="44"/>
      <c r="H53" s="45"/>
    </row>
    <row r="54" spans="1:8" x14ac:dyDescent="0.2">
      <c r="A54" s="26">
        <v>1</v>
      </c>
      <c r="B54" s="5" t="s">
        <v>58</v>
      </c>
      <c r="C54" s="2" t="s">
        <v>8</v>
      </c>
      <c r="D54" s="29">
        <v>3</v>
      </c>
      <c r="E54" s="3"/>
      <c r="F54" s="4"/>
      <c r="G54" s="3">
        <v>1800</v>
      </c>
      <c r="H54" s="13">
        <f t="shared" ref="H54:H58" si="23">D54*G54</f>
        <v>5400</v>
      </c>
    </row>
    <row r="55" spans="1:8" x14ac:dyDescent="0.2">
      <c r="A55" s="26">
        <v>2</v>
      </c>
      <c r="B55" s="27" t="s">
        <v>57</v>
      </c>
      <c r="C55" s="2" t="s">
        <v>8</v>
      </c>
      <c r="D55" s="29">
        <v>1</v>
      </c>
      <c r="E55" s="3"/>
      <c r="F55" s="4"/>
      <c r="G55" s="3">
        <v>1200</v>
      </c>
      <c r="H55" s="13">
        <f t="shared" si="23"/>
        <v>1200</v>
      </c>
    </row>
    <row r="56" spans="1:8" x14ac:dyDescent="0.2">
      <c r="A56" s="26">
        <v>3</v>
      </c>
      <c r="B56" s="5" t="s">
        <v>59</v>
      </c>
      <c r="C56" s="2" t="s">
        <v>8</v>
      </c>
      <c r="D56" s="29">
        <v>3</v>
      </c>
      <c r="E56" s="3"/>
      <c r="F56" s="4"/>
      <c r="G56" s="3">
        <v>750</v>
      </c>
      <c r="H56" s="13">
        <f t="shared" si="23"/>
        <v>2250</v>
      </c>
    </row>
    <row r="57" spans="1:8" x14ac:dyDescent="0.2">
      <c r="A57" s="26">
        <v>4</v>
      </c>
      <c r="B57" s="5" t="s">
        <v>18</v>
      </c>
      <c r="C57" s="2" t="s">
        <v>8</v>
      </c>
      <c r="D57" s="29">
        <v>1</v>
      </c>
      <c r="E57" s="3"/>
      <c r="F57" s="4"/>
      <c r="G57" s="3">
        <v>1450</v>
      </c>
      <c r="H57" s="13">
        <f t="shared" si="23"/>
        <v>1450</v>
      </c>
    </row>
    <row r="58" spans="1:8" x14ac:dyDescent="0.2">
      <c r="A58" s="26">
        <v>5</v>
      </c>
      <c r="B58" s="5" t="s">
        <v>21</v>
      </c>
      <c r="C58" s="2" t="s">
        <v>20</v>
      </c>
      <c r="D58" s="29">
        <v>1</v>
      </c>
      <c r="E58" s="3"/>
      <c r="F58" s="4"/>
      <c r="G58" s="3">
        <v>1560</v>
      </c>
      <c r="H58" s="13">
        <f t="shared" si="23"/>
        <v>1560</v>
      </c>
    </row>
    <row r="59" spans="1:8" x14ac:dyDescent="0.2">
      <c r="A59" s="26">
        <v>6</v>
      </c>
      <c r="B59" s="27" t="s">
        <v>30</v>
      </c>
      <c r="C59" s="2" t="s">
        <v>8</v>
      </c>
      <c r="D59" s="29">
        <v>1</v>
      </c>
      <c r="E59" s="3"/>
      <c r="F59" s="4"/>
      <c r="G59" s="3">
        <v>1250</v>
      </c>
      <c r="H59" s="13">
        <f t="shared" ref="H59" si="24">D59*G59</f>
        <v>1250</v>
      </c>
    </row>
    <row r="60" spans="1:8" x14ac:dyDescent="0.2">
      <c r="A60" s="26">
        <v>8</v>
      </c>
      <c r="B60" s="27" t="s">
        <v>60</v>
      </c>
      <c r="C60" s="2" t="s">
        <v>8</v>
      </c>
      <c r="D60" s="29">
        <v>2</v>
      </c>
      <c r="E60" s="3"/>
      <c r="F60" s="4"/>
      <c r="G60" s="3">
        <v>1250</v>
      </c>
      <c r="H60" s="13">
        <f t="shared" ref="H60:H62" si="25">D60*G60</f>
        <v>2500</v>
      </c>
    </row>
    <row r="61" spans="1:8" x14ac:dyDescent="0.2">
      <c r="A61" s="26">
        <v>10</v>
      </c>
      <c r="B61" s="27" t="s">
        <v>34</v>
      </c>
      <c r="C61" s="2" t="s">
        <v>8</v>
      </c>
      <c r="D61" s="29">
        <v>4</v>
      </c>
      <c r="E61" s="3"/>
      <c r="F61" s="4"/>
      <c r="G61" s="3">
        <v>850</v>
      </c>
      <c r="H61" s="13">
        <f t="shared" ref="H61" si="26">D61*G61</f>
        <v>3400</v>
      </c>
    </row>
    <row r="62" spans="1:8" x14ac:dyDescent="0.2">
      <c r="A62" s="26">
        <v>11</v>
      </c>
      <c r="B62" s="5" t="s">
        <v>35</v>
      </c>
      <c r="C62" s="2" t="s">
        <v>8</v>
      </c>
      <c r="D62" s="29">
        <v>5</v>
      </c>
      <c r="E62" s="3"/>
      <c r="F62" s="4"/>
      <c r="G62" s="3">
        <v>870</v>
      </c>
      <c r="H62" s="13">
        <f t="shared" si="25"/>
        <v>4350</v>
      </c>
    </row>
    <row r="63" spans="1:8" x14ac:dyDescent="0.2">
      <c r="A63" s="37" t="s">
        <v>10</v>
      </c>
      <c r="B63" s="38"/>
      <c r="C63" s="6"/>
      <c r="D63" s="7"/>
      <c r="E63" s="8"/>
      <c r="F63" s="8">
        <f>SUM(F53:F62,)</f>
        <v>0</v>
      </c>
      <c r="G63" s="8"/>
      <c r="H63" s="25"/>
    </row>
    <row r="64" spans="1:8" x14ac:dyDescent="0.2">
      <c r="A64" s="39" t="s">
        <v>11</v>
      </c>
      <c r="B64" s="40"/>
      <c r="C64" s="6"/>
      <c r="D64" s="7"/>
      <c r="E64" s="8"/>
      <c r="F64" s="8"/>
      <c r="G64" s="8"/>
      <c r="H64" s="12">
        <f>SUM(H11,H16,H23,H32,H37,H45,H52,)</f>
        <v>71640</v>
      </c>
    </row>
    <row r="65" spans="1:8" x14ac:dyDescent="0.2">
      <c r="A65" s="39" t="s">
        <v>12</v>
      </c>
      <c r="B65" s="40"/>
      <c r="C65" s="6"/>
      <c r="D65" s="7"/>
      <c r="E65" s="8"/>
      <c r="F65" s="8"/>
      <c r="G65" s="8"/>
      <c r="H65" s="12">
        <f>SUM(H54:H62)</f>
        <v>23360</v>
      </c>
    </row>
    <row r="66" spans="1:8" ht="13.5" thickBot="1" x14ac:dyDescent="0.25">
      <c r="A66" s="41" t="s">
        <v>13</v>
      </c>
      <c r="B66" s="42"/>
      <c r="C66" s="14"/>
      <c r="D66" s="15"/>
      <c r="E66" s="16"/>
      <c r="F66" s="16"/>
      <c r="G66" s="16"/>
      <c r="H66" s="17">
        <f>SUM(H64:H65)</f>
        <v>95000</v>
      </c>
    </row>
    <row r="67" spans="1:8" ht="14.25" thickBot="1" x14ac:dyDescent="0.3">
      <c r="A67" s="34" t="s">
        <v>63</v>
      </c>
      <c r="B67" s="35"/>
      <c r="C67" s="35"/>
      <c r="D67" s="35"/>
      <c r="E67" s="35"/>
      <c r="F67" s="35"/>
      <c r="G67" s="35"/>
      <c r="H67" s="36"/>
    </row>
    <row r="70" spans="1:8" ht="15.75" x14ac:dyDescent="0.25">
      <c r="A70" s="9"/>
      <c r="B70" s="9"/>
      <c r="C70" s="9"/>
      <c r="D70" s="9"/>
      <c r="E70" s="9"/>
      <c r="F70" s="9"/>
      <c r="G70" s="9"/>
      <c r="H70" s="9"/>
    </row>
    <row r="71" spans="1:8" ht="15.75" x14ac:dyDescent="0.25">
      <c r="A71" s="9"/>
      <c r="B71" s="9" t="s">
        <v>67</v>
      </c>
      <c r="C71" s="9"/>
      <c r="D71" s="9"/>
      <c r="E71" s="9"/>
      <c r="F71" s="9"/>
      <c r="G71" s="9"/>
      <c r="H71" s="9"/>
    </row>
    <row r="72" spans="1:8" ht="15.75" x14ac:dyDescent="0.25">
      <c r="A72" s="9"/>
      <c r="B72" s="9"/>
      <c r="C72" s="9"/>
      <c r="D72" s="9"/>
      <c r="E72" s="9"/>
      <c r="F72" s="9"/>
      <c r="G72" s="9"/>
      <c r="H72" s="9"/>
    </row>
    <row r="73" spans="1:8" ht="15.75" x14ac:dyDescent="0.25">
      <c r="A73" s="9"/>
      <c r="B73" s="9"/>
      <c r="C73" s="9"/>
      <c r="D73" s="9"/>
      <c r="E73" s="9"/>
      <c r="F73" s="9"/>
      <c r="G73" s="9"/>
      <c r="H73" s="9"/>
    </row>
    <row r="74" spans="1:8" ht="15.75" x14ac:dyDescent="0.25">
      <c r="A74" s="9"/>
      <c r="B74" s="9" t="s">
        <v>66</v>
      </c>
      <c r="C74" s="9"/>
      <c r="D74" s="9"/>
      <c r="E74" s="9"/>
      <c r="F74" s="9"/>
      <c r="G74" s="9"/>
      <c r="H74" s="9"/>
    </row>
    <row r="75" spans="1:8" ht="15.75" x14ac:dyDescent="0.25">
      <c r="A75" s="9"/>
      <c r="B75" s="9"/>
      <c r="C75" s="9"/>
      <c r="D75" s="9"/>
      <c r="E75" s="9"/>
      <c r="F75" s="9"/>
      <c r="G75" s="9"/>
      <c r="H75" s="9"/>
    </row>
    <row r="76" spans="1:8" ht="15.75" x14ac:dyDescent="0.25">
      <c r="A76" s="9"/>
      <c r="B76" s="9" t="s">
        <v>40</v>
      </c>
      <c r="C76" s="9"/>
      <c r="D76" s="9"/>
      <c r="E76" s="9"/>
      <c r="F76" s="9"/>
      <c r="G76" s="9"/>
      <c r="H76" s="9"/>
    </row>
    <row r="77" spans="1:8" ht="15.75" x14ac:dyDescent="0.25">
      <c r="A77" s="9"/>
      <c r="B77" s="9"/>
      <c r="C77" s="9"/>
      <c r="D77" s="9"/>
      <c r="E77" s="9"/>
      <c r="F77" s="9"/>
      <c r="G77" s="9"/>
      <c r="H77" s="9"/>
    </row>
    <row r="78" spans="1:8" ht="15.75" x14ac:dyDescent="0.25">
      <c r="A78" s="9"/>
      <c r="B78" s="9"/>
      <c r="C78" s="9"/>
      <c r="D78" s="9"/>
      <c r="E78" s="9"/>
      <c r="F78" s="9"/>
      <c r="G78" s="9"/>
      <c r="H78" s="9"/>
    </row>
    <row r="79" spans="1:8" ht="15.75" x14ac:dyDescent="0.25">
      <c r="A79" s="9"/>
      <c r="B79" s="9"/>
      <c r="C79" s="9"/>
      <c r="D79" s="9"/>
      <c r="E79" s="9"/>
      <c r="F79" s="9"/>
      <c r="G79" s="9"/>
      <c r="H79" s="9"/>
    </row>
  </sheetData>
  <mergeCells count="28">
    <mergeCell ref="A1:H1"/>
    <mergeCell ref="A2:H2"/>
    <mergeCell ref="A3:A4"/>
    <mergeCell ref="A38:H38"/>
    <mergeCell ref="B3:B4"/>
    <mergeCell ref="C3:C4"/>
    <mergeCell ref="G3:H3"/>
    <mergeCell ref="E3:F3"/>
    <mergeCell ref="D3:D4"/>
    <mergeCell ref="A53:H53"/>
    <mergeCell ref="A45:G45"/>
    <mergeCell ref="A46:H46"/>
    <mergeCell ref="A52:G52"/>
    <mergeCell ref="A5:H5"/>
    <mergeCell ref="A11:G11"/>
    <mergeCell ref="A24:H24"/>
    <mergeCell ref="A32:G32"/>
    <mergeCell ref="A12:H12"/>
    <mergeCell ref="A16:G16"/>
    <mergeCell ref="A17:H17"/>
    <mergeCell ref="A23:G23"/>
    <mergeCell ref="A33:H33"/>
    <mergeCell ref="A37:G37"/>
    <mergeCell ref="A67:H67"/>
    <mergeCell ref="A63:B63"/>
    <mergeCell ref="A65:B65"/>
    <mergeCell ref="A66:B66"/>
    <mergeCell ref="A64:B64"/>
  </mergeCells>
  <pageMargins left="0.77" right="0.19685039370078741" top="0.42" bottom="0.39370078740157483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2026-05-25T12:31:45Z</dcterms:modified>
</cp:coreProperties>
</file>