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!СУВУ\Desktop\Закупки\2026\12_ПО\1С\"/>
    </mc:Choice>
  </mc:AlternateContent>
  <bookViews>
    <workbookView xWindow="0" yWindow="0" windowWidth="28800" windowHeight="11430"/>
  </bookViews>
  <sheets>
    <sheet name="Лист1" sheetId="1" r:id="rId1"/>
  </sheets>
  <definedNames>
    <definedName name="Print_Area" localSheetId="0">Лист1!$A$1:$L$16</definedName>
    <definedName name="_xlnm.Print_Area" localSheetId="0">Лист1!$A$1:$L$15</definedName>
  </definedNames>
  <calcPr calcId="152511"/>
</workbook>
</file>

<file path=xl/calcChain.xml><?xml version="1.0" encoding="utf-8"?>
<calcChain xmlns="http://schemas.openxmlformats.org/spreadsheetml/2006/main">
  <c r="I9" i="1" l="1"/>
  <c r="L9" i="1" s="1"/>
  <c r="L10" i="1" l="1"/>
  <c r="J9" i="1" l="1"/>
  <c r="K9" i="1" l="1"/>
</calcChain>
</file>

<file path=xl/sharedStrings.xml><?xml version="1.0" encoding="utf-8"?>
<sst xmlns="http://schemas.openxmlformats.org/spreadsheetml/2006/main" count="24" uniqueCount="22">
  <si>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</si>
  <si>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</si>
  <si>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</si>
  <si>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</si>
  <si>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</si>
  <si>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Кол-во</t>
  </si>
  <si>
    <t>Средняя цена (руб.)</t>
  </si>
  <si>
    <t>Среднее квадратичное отклонение</t>
  </si>
  <si>
    <t>Коэффициент вариации (%)</t>
  </si>
  <si>
    <t>НМЦК</t>
  </si>
  <si>
    <t>Цена (руб.)</t>
  </si>
  <si>
    <t>Итого:</t>
  </si>
  <si>
    <t>Ед. изм.</t>
  </si>
  <si>
    <t>В соответствии с "Описанием объекта закупки"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</si>
  <si>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 567</t>
  </si>
  <si>
    <t>месяц</t>
  </si>
  <si>
    <t>Обоснование начальной (максимальной) цены контракта 
Оказание услуг по адаптации и модификации программных продуктов «1С:Предприятие 8»</t>
  </si>
  <si>
    <t>Оказание услуг по адаптации и модификации программных продуктов «1С:Предприятие 8»</t>
  </si>
  <si>
    <t>КП 
вх № 85 от 05.02.2026</t>
  </si>
  <si>
    <t>КП 
вх № 88 от 05.02.2026</t>
  </si>
  <si>
    <t>КП 
вх № 103 от 09.02.2026</t>
  </si>
  <si>
    <t>На основании проведенного анализа рынка и расчетов, НМЦК составляет: 132 000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</si>
</sst>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rgb="FF000000"/>
      <name val="Calibri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3" fillId="0" borderId="0" xfId="0" applyNumberFormat="1" applyFont="1"/>
    <xf numFmtId="0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/>
    <xf numFmtId="0" fontId="2" fillId="0" borderId="7" xfId="0" applyNumberFormat="1" applyFont="1" applyBorder="1"/>
    <xf numFmtId="0" fontId="2" fillId="0" borderId="2" xfId="0" applyNumberFormat="1" applyFont="1" applyBorder="1"/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164" fontId="1" fillId="0" borderId="0" xfId="0" applyNumberFormat="1" applyFont="1"/>
    <xf numFmtId="4" fontId="2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="110" zoomScaleNormal="110" workbookViewId="0">
      <selection sqref="A1:K1"/>
    </sheetView>
  </sheetViews>
  <sheetFormatPr defaultColWidth="8.85546875" defaultRowHeight="15" x14ac:dyDescent="0.25"/>
  <cols>
    <col min="1" max="1" width="5" style="1" customWidth="1"/>
    <col min="2" max="2" width="22.85546875" style="1" customWidth="1"/>
    <col min="3" max="3" width="2.7109375" style="1" customWidth="1"/>
    <col min="4" max="4" width="7.28515625" style="1" customWidth="1"/>
    <col min="5" max="5" width="9.5703125" style="1" customWidth="1"/>
    <col min="6" max="6" width="15.140625" style="2" customWidth="1"/>
    <col min="7" max="7" width="15.28515625" style="2" customWidth="1"/>
    <col min="8" max="8" width="16.85546875" style="2" customWidth="1"/>
    <col min="9" max="9" width="12.5703125" style="3" customWidth="1"/>
    <col min="10" max="10" width="15.28515625" style="2" customWidth="1"/>
    <col min="11" max="11" width="15" style="2" customWidth="1"/>
    <col min="12" max="12" width="13.42578125" style="1" customWidth="1"/>
    <col min="13" max="13" width="18.42578125" style="1" customWidth="1"/>
    <col min="14" max="15" width="14.85546875" style="1" customWidth="1"/>
    <col min="16" max="1007" width="9.140625" style="1" customWidth="1"/>
    <col min="1008" max="1008" width="8.85546875" style="1" bestFit="1" customWidth="1"/>
    <col min="1009" max="16384" width="8.85546875" style="1"/>
  </cols>
  <sheetData>
    <row r="1" spans="1:15" ht="36.75" customHeight="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4"/>
    </row>
    <row r="2" spans="1:15" ht="15" customHeight="1" x14ac:dyDescent="0.25">
      <c r="A2" s="5"/>
      <c r="B2" s="5"/>
      <c r="C2" s="5"/>
      <c r="D2" s="5"/>
      <c r="E2" s="5"/>
      <c r="F2" s="6"/>
      <c r="G2" s="6"/>
      <c r="H2" s="6"/>
      <c r="I2" s="7"/>
      <c r="J2" s="6"/>
      <c r="K2" s="6"/>
      <c r="L2" s="4"/>
    </row>
    <row r="3" spans="1:15" ht="15.75" x14ac:dyDescent="0.25">
      <c r="A3" s="5"/>
      <c r="B3" s="5"/>
      <c r="C3" s="5"/>
      <c r="D3" s="5"/>
      <c r="E3" s="5"/>
      <c r="F3" s="6"/>
      <c r="G3" s="6"/>
      <c r="H3" s="6"/>
      <c r="I3" s="7"/>
      <c r="J3" s="8"/>
      <c r="K3" s="6"/>
      <c r="L3" s="4"/>
    </row>
    <row r="4" spans="1:15" ht="29.25" customHeight="1" x14ac:dyDescent="0.25">
      <c r="A4" s="24" t="s">
        <v>0</v>
      </c>
      <c r="B4" s="25"/>
      <c r="C4" s="26" t="s">
        <v>13</v>
      </c>
      <c r="D4" s="27"/>
      <c r="E4" s="27"/>
      <c r="F4" s="27"/>
      <c r="G4" s="27"/>
      <c r="H4" s="27"/>
      <c r="I4" s="27"/>
      <c r="J4" s="27"/>
      <c r="K4" s="28"/>
      <c r="L4" s="9"/>
    </row>
    <row r="5" spans="1:15" ht="76.5" customHeight="1" x14ac:dyDescent="0.25">
      <c r="A5" s="24" t="s">
        <v>1</v>
      </c>
      <c r="B5" s="25"/>
      <c r="C5" s="30" t="s">
        <v>14</v>
      </c>
      <c r="D5" s="31"/>
      <c r="E5" s="31"/>
      <c r="F5" s="31"/>
      <c r="G5" s="31"/>
      <c r="H5" s="31"/>
      <c r="I5" s="31"/>
      <c r="J5" s="31"/>
      <c r="K5" s="31"/>
      <c r="L5" s="32"/>
    </row>
    <row r="6" spans="1:15" ht="24" customHeight="1" x14ac:dyDescent="0.25">
      <c r="A6" s="24" t="s">
        <v>2</v>
      </c>
      <c r="B6" s="29"/>
      <c r="C6" s="29"/>
      <c r="D6" s="29"/>
      <c r="E6" s="29"/>
      <c r="F6" s="29"/>
      <c r="G6" s="29"/>
      <c r="H6" s="29"/>
      <c r="I6" s="29"/>
      <c r="J6" s="29"/>
      <c r="K6" s="25"/>
      <c r="L6" s="10"/>
    </row>
    <row r="7" spans="1:15" ht="50.25" customHeight="1" x14ac:dyDescent="0.25">
      <c r="A7" s="24" t="s">
        <v>3</v>
      </c>
      <c r="B7" s="24" t="s">
        <v>4</v>
      </c>
      <c r="C7" s="38"/>
      <c r="D7" s="24" t="s">
        <v>12</v>
      </c>
      <c r="E7" s="41" t="s">
        <v>5</v>
      </c>
      <c r="F7" s="21" t="s">
        <v>18</v>
      </c>
      <c r="G7" s="21" t="s">
        <v>19</v>
      </c>
      <c r="H7" s="21" t="s">
        <v>20</v>
      </c>
      <c r="I7" s="41" t="s">
        <v>6</v>
      </c>
      <c r="J7" s="43" t="s">
        <v>7</v>
      </c>
      <c r="K7" s="43" t="s">
        <v>8</v>
      </c>
      <c r="L7" s="48" t="s">
        <v>9</v>
      </c>
    </row>
    <row r="8" spans="1:15" ht="14.25" customHeight="1" x14ac:dyDescent="0.25">
      <c r="A8" s="37"/>
      <c r="B8" s="39"/>
      <c r="C8" s="40"/>
      <c r="D8" s="37"/>
      <c r="E8" s="42"/>
      <c r="F8" s="11" t="s">
        <v>10</v>
      </c>
      <c r="G8" s="11" t="s">
        <v>10</v>
      </c>
      <c r="H8" s="11" t="s">
        <v>10</v>
      </c>
      <c r="I8" s="42"/>
      <c r="J8" s="44"/>
      <c r="K8" s="44"/>
      <c r="L8" s="49"/>
      <c r="N8" s="20"/>
      <c r="O8" s="20"/>
    </row>
    <row r="9" spans="1:15" ht="83.25" customHeight="1" x14ac:dyDescent="0.25">
      <c r="A9" s="12">
        <v>1</v>
      </c>
      <c r="B9" s="30" t="s">
        <v>17</v>
      </c>
      <c r="C9" s="32"/>
      <c r="D9" s="12" t="s">
        <v>15</v>
      </c>
      <c r="E9" s="13">
        <v>11</v>
      </c>
      <c r="F9" s="21">
        <v>12500</v>
      </c>
      <c r="G9" s="11">
        <v>12000</v>
      </c>
      <c r="H9" s="11">
        <v>11500</v>
      </c>
      <c r="I9" s="22">
        <f>ROUND((F9+G9+H9)/3,2)</f>
        <v>12000</v>
      </c>
      <c r="J9" s="11">
        <f>STDEV(F9:H9)</f>
        <v>500</v>
      </c>
      <c r="K9" s="15">
        <f>(J9/I9)*100</f>
        <v>4.1666666666666661</v>
      </c>
      <c r="L9" s="18">
        <f>E9*I9</f>
        <v>132000</v>
      </c>
      <c r="M9" s="16"/>
      <c r="N9" s="20"/>
      <c r="O9" s="20"/>
    </row>
    <row r="10" spans="1:15" ht="15.75" x14ac:dyDescent="0.25">
      <c r="A10" s="34"/>
      <c r="B10" s="35"/>
      <c r="C10" s="35"/>
      <c r="D10" s="35"/>
      <c r="E10" s="35"/>
      <c r="F10" s="35"/>
      <c r="G10" s="35"/>
      <c r="H10" s="35"/>
      <c r="I10" s="35"/>
      <c r="J10" s="36"/>
      <c r="K10" s="14" t="s">
        <v>11</v>
      </c>
      <c r="L10" s="17">
        <f>SUM(L9:L9)</f>
        <v>132000</v>
      </c>
      <c r="N10" s="20"/>
      <c r="O10" s="20"/>
    </row>
    <row r="11" spans="1:15" ht="15.75" customHeight="1" x14ac:dyDescent="0.25">
      <c r="A11" s="45" t="s">
        <v>21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7"/>
      <c r="N11" s="19"/>
      <c r="O11" s="19"/>
    </row>
    <row r="12" spans="1:15" ht="15.75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4"/>
      <c r="N12" s="19"/>
      <c r="O12" s="19"/>
    </row>
    <row r="13" spans="1:15" ht="15.75" x14ac:dyDescent="0.2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4"/>
    </row>
    <row r="14" spans="1:15" ht="14.25" customHeight="1" x14ac:dyDescent="0.25">
      <c r="A14" s="5"/>
      <c r="B14" s="5"/>
      <c r="C14" s="5"/>
      <c r="D14" s="5"/>
      <c r="E14" s="5"/>
      <c r="F14" s="6"/>
      <c r="G14" s="6"/>
      <c r="H14" s="6"/>
      <c r="I14" s="7"/>
      <c r="J14" s="6"/>
      <c r="K14" s="6"/>
      <c r="L14" s="4"/>
    </row>
    <row r="15" spans="1:15" ht="15.75" x14ac:dyDescent="0.25">
      <c r="A15" s="50"/>
      <c r="B15" s="50"/>
      <c r="C15" s="50"/>
      <c r="D15" s="50"/>
      <c r="E15" s="4"/>
      <c r="F15" s="4"/>
      <c r="G15" s="4"/>
      <c r="H15" s="4"/>
      <c r="I15" s="4"/>
      <c r="J15" s="4"/>
      <c r="K15" s="4"/>
      <c r="L15" s="4"/>
    </row>
  </sheetData>
  <mergeCells count="20">
    <mergeCell ref="A15:D15"/>
    <mergeCell ref="A13:K13"/>
    <mergeCell ref="A12:K12"/>
    <mergeCell ref="A10:J10"/>
    <mergeCell ref="A7:A8"/>
    <mergeCell ref="B7:C8"/>
    <mergeCell ref="I7:I8"/>
    <mergeCell ref="B9:C9"/>
    <mergeCell ref="D7:D8"/>
    <mergeCell ref="J7:J8"/>
    <mergeCell ref="K7:K8"/>
    <mergeCell ref="A11:L11"/>
    <mergeCell ref="L7:L8"/>
    <mergeCell ref="E7:E8"/>
    <mergeCell ref="A1:K1"/>
    <mergeCell ref="A4:B4"/>
    <mergeCell ref="C4:K4"/>
    <mergeCell ref="A5:B5"/>
    <mergeCell ref="A6:K6"/>
    <mergeCell ref="C5:L5"/>
  </mergeCells>
  <pageMargins left="0.62992125984251968" right="0.23622047244094491" top="0.78740157480314965" bottom="0.19685039370078741" header="0.51181102362204722" footer="0.51181102362204722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2026-02-09T04:21:47Z</cp:lastPrinted>
  <dcterms:created xsi:type="dcterms:W3CDTF">2024-07-23T02:00:58Z</dcterms:created>
  <dcterms:modified xsi:type="dcterms:W3CDTF">2026-02-09T04:24:34Z</dcterms:modified>
</cp:coreProperties>
</file>