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definedNames>
    <definedName name="_xlnm.Print_Area" localSheetId="0" hidden="0">Лист1!$A$1:$M$23</definedName>
  </definedNames>
  <calcPr refMode="A1" iterate="0" iterateCount="100" iterateDelta="0.001"/>
</workbook>
</file>

<file path=xl/sharedStrings.xml><?xml version="1.0" encoding="utf-8"?>
<sst xmlns="http://schemas.openxmlformats.org/spreadsheetml/2006/main" count="48" uniqueCount="48">
  <si>
    <t>УТВЕРЖДАЮ</t>
  </si>
  <si>
    <t xml:space="preserve">Руководитель МТУ "Росимущества в Краснодарском крае и Республике Адыгея</t>
  </si>
  <si>
    <t xml:space="preserve">_____________________Д.В. Рудой</t>
  </si>
  <si>
    <t xml:space="preserve">«________» ______________ 2026 г.</t>
  </si>
  <si>
    <t xml:space="preserve">    </t>
  </si>
  <si>
    <t xml:space="preserve">Обоснование начальной (максимальной) цены контракта</t>
  </si>
  <si>
    <t xml:space="preserve">на поставку товара, оказание услуг</t>
  </si>
  <si>
    <r>
      <rPr>
        <sz val="14"/>
        <rFont val="Times New Roman"/>
      </rPr>
      <t xml:space="preserve">Для расчета Начальной (максимальной) цены контракта Заказчиком сфермирован и направлен запрос коммерческих (ценовых) предложений от 23.10.2025 №23-АГ-06/20761. </t>
    </r>
    <r>
      <rPr>
        <b/>
        <u val="single"/>
        <sz val="14"/>
        <rFont val="Times New Roman"/>
      </rPr>
      <t xml:space="preserve">Ответы не поступали</t>
    </r>
  </si>
  <si>
    <r>
      <rPr>
        <sz val="14"/>
        <rFont val="Times New Roman"/>
      </rPr>
      <t xml:space="preserve">Для расчета Начальной (максимальной) цены контракта Заказчиком сфермирован и направлен запрос коммерческих (ценовых) предложений в Единой информационной системе в сфере закупок от 20.04.2026 №0118100011326000003. </t>
    </r>
    <r>
      <rPr>
        <b/>
        <u val="single"/>
        <sz val="14"/>
        <rFont val="Times New Roman"/>
      </rPr>
      <t xml:space="preserve">Ответы не поступали</t>
    </r>
  </si>
  <si>
    <t xml:space="preserve">В соответствии с требованиями статьи 22 Федеральногозакона от 05.04.2013 №44-ФЗ "О контрактной системе в сфере закупок товаров, работ, услуг для обеспечения государственныхи муниципальных нужд" в учетом требований Приказа Министерства экономического развития Российской Федерации от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обоснование начальной *максимальной) цены контракта формируется с учетом открытых данных реестра контрактов, размещеного в Единой инфрмационной системе в сфере закупок (zakupki.gov.ru)</t>
  </si>
  <si>
    <t xml:space="preserve">Наименование товара, работ, услуг</t>
  </si>
  <si>
    <t xml:space="preserve">Ед. изм</t>
  </si>
  <si>
    <t>Кол-во</t>
  </si>
  <si>
    <t xml:space="preserve">Ценовая информация** (руб./за ед. изм.)</t>
  </si>
  <si>
    <t xml:space="preserve">Однородность совокупности значений выявленных цен, используемых в расчете НМЦК, ЦКЕП</t>
  </si>
  <si>
    <t xml:space="preserve">НМЦК, ЦКЕП, определяемая методом сопоставимых рыночных цен (анализа рынка)</t>
  </si>
  <si>
    <t xml:space="preserve">Стоимость, в руб.*</t>
  </si>
  <si>
    <t xml:space="preserve">Реестровый номер контракта 1402709652220000076от 14.12.2020</t>
  </si>
  <si>
    <t xml:space="preserve">Реестровый номер контракта 1402709652220000074 от 14.12.2020</t>
  </si>
  <si>
    <t xml:space="preserve">Реестровый номер контракта 1402709652220000075 от 14.12.2020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</si>
  <si>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</si>
  <si>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</si>
  <si>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sz val="10"/>
        <rFont val="Times New Roman"/>
      </rPr>
      <t xml:space="preserve">коэффициент вариации цен V (%)                                                       </t>
    </r>
    <r>
      <rPr>
        <i/>
        <sz val="10"/>
        <rFont val="Times New Roman"/>
      </rPr>
      <t xml:space="preserve">         (не должен превышать 33%)</t>
    </r>
  </si>
  <si>
    <t xml:space="preserve">Расчет Н(М)ЦК по формуле                                     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</si>
  <si>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</si>
  <si>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Услуги по организации и выполнению комплекса действий по приему, хранению и реализации оружия, основных частей оружия (далее – имущество), арестованного во исполнение судебных решений или актов других органов, которым предоставлено право принимать решения об обращении взыскания на имущество на территории Краснодарского края, необходимых для осуществления возложенных на ТУ Росимущества в Краснодарскомкрае и Республике Адыгея функций</t>
  </si>
  <si>
    <t xml:space="preserve">условная единица</t>
  </si>
  <si>
    <t xml:space="preserve">Коэффициент для пересчета цен прошлых периодов к текущему уровню цен:</t>
  </si>
  <si>
    <t xml:space="preserve">ИТОГО, НМЦК по контракту составит:</t>
  </si>
  <si>
    <t xml:space="preserve">Дата подготовки обоснования НМЦК:</t>
  </si>
  <si>
    <t xml:space="preserve">Характеристики работ/услуг соответствуют характеристикам, указанным в описании объекта закупки (техническом задании).</t>
  </si>
  <si>
    <t xml:space="preserve">Цена включает в себя: стоимость Услуг, упаковки (тары), маркировки, расходы, связанные с доставкой (перевозкой), погрузкой - разгрузкой, гарантийные обязательства, страхование, таможенные платежи (пошлины), в том числе все применимые налоги, пошлины, сборы и иные расходы Исполнителя, связанные с исполнением Государственного Контракта</t>
  </si>
  <si>
    <t xml:space="preserve">Дополнительная информаия по анализу реестра контактов ЕИС</t>
  </si>
  <si>
    <t xml:space="preserve">Реестровый номер контракта в ЕИС</t>
  </si>
  <si>
    <t xml:space="preserve">№ контракта </t>
  </si>
  <si>
    <t xml:space="preserve">Причина неиспользования контракта при расчете </t>
  </si>
  <si>
    <t xml:space="preserve">№ 1132621130522000056</t>
  </si>
  <si>
    <t xml:space="preserve">№ 0109100002022000027</t>
  </si>
  <si>
    <t xml:space="preserve">Не используется при расчете НМЦК, так как не был исполнен и расторгнут по соглашению сторн в полном объеме</t>
  </si>
  <si>
    <t xml:space="preserve">№ 1132621130520000106</t>
  </si>
  <si>
    <t xml:space="preserve">№ 0109100002020000064</t>
  </si>
  <si>
    <t xml:space="preserve">не испоьзуется так как в перечне закупаемых услуг, отсутствуют наименования и калибры оружия, соответствующего потебности заказчика</t>
  </si>
  <si>
    <t xml:space="preserve">№ 1550321782719000006</t>
  </si>
  <si>
    <t xml:space="preserve">№ 33-ГК</t>
  </si>
  <si>
    <t xml:space="preserve">№ 1280115069018000019</t>
  </si>
  <si>
    <t xml:space="preserve">№ 10-р</t>
  </si>
  <si>
    <t xml:space="preserve">№ 1280115069017000018</t>
  </si>
  <si>
    <t xml:space="preserve">№ 12-р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</si>
</sst>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12">
    <font>
      <sz val="11.000000"/>
      <color theme="1"/>
      <name val="Cambria"/>
    </font>
    <font>
      <sz val="10.000000"/>
      <name val="Arial"/>
    </font>
    <font>
      <sz val="11.000000"/>
      <name val="Cambria"/>
    </font>
    <font>
      <sz val="12.000000"/>
      <color theme="1"/>
      <name val="Cambria"/>
    </font>
    <font>
      <sz val="12.000000"/>
      <color theme="1"/>
      <name val="Times New Roman"/>
    </font>
    <font>
      <sz val="11.000000"/>
      <color theme="1"/>
      <name val="Times New Roman"/>
    </font>
    <font>
      <sz val="11.000000"/>
      <name val="Times New Roman"/>
    </font>
    <font>
      <sz val="12.000000"/>
      <name val="Times New Roman"/>
    </font>
    <font>
      <sz val="10.000000"/>
      <name val="Times New Roman"/>
    </font>
    <font>
      <sz val="14.000000"/>
      <color theme="1"/>
      <name val="Times New Roman"/>
    </font>
    <font>
      <sz val="14.000000"/>
      <name val="Times New Roman"/>
    </font>
    <font>
      <u/>
      <sz val="11.000000"/>
      <color theme="10"/>
      <name val="Cambria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63">
    <xf fontId="0" fillId="0" borderId="0" numFmtId="0" xfId="0" applyProtection="0">
      <protection hidden="0" locked="1"/>
    </xf>
    <xf fontId="0" fillId="0" borderId="0" numFmtId="0" xfId="0" applyProtection="1">
      <protection hidden="0" locked="1"/>
    </xf>
    <xf fontId="2" fillId="0" borderId="0" numFmtId="0" xfId="0" applyFont="1" applyProtection="1">
      <protection hidden="0" locked="1"/>
    </xf>
    <xf fontId="2" fillId="0" borderId="0" numFmtId="4" xfId="0" applyNumberFormat="1" applyFont="1" applyProtection="1">
      <protection hidden="0" locked="1"/>
    </xf>
    <xf fontId="0" fillId="0" borderId="0" numFmtId="4" xfId="0" applyNumberFormat="1" applyProtection="1">
      <protection hidden="0" locked="1"/>
    </xf>
    <xf fontId="3" fillId="0" borderId="0" numFmtId="4" xfId="0" applyNumberFormat="1" applyFont="1" applyProtection="1">
      <protection hidden="0" locked="1"/>
    </xf>
    <xf fontId="4" fillId="0" borderId="0" numFmtId="0" xfId="0" applyFont="1" applyAlignment="1" applyProtection="1">
      <alignment horizontal="left"/>
      <protection hidden="0" locked="1"/>
    </xf>
    <xf fontId="5" fillId="0" borderId="0" numFmtId="0" xfId="0" applyFont="1" applyProtection="1">
      <protection hidden="0" locked="1"/>
    </xf>
    <xf fontId="6" fillId="0" borderId="0" numFmtId="0" xfId="0" applyFont="1" applyProtection="1">
      <protection hidden="0" locked="1"/>
    </xf>
    <xf fontId="6" fillId="0" borderId="0" numFmtId="0" xfId="0" applyFont="1" applyAlignment="1" applyProtection="1">
      <alignment vertical="center"/>
      <protection hidden="0" locked="1"/>
    </xf>
    <xf fontId="4" fillId="0" borderId="0" numFmtId="0" xfId="0" applyFont="1" applyAlignment="1" applyProtection="1">
      <alignment horizontal="right" vertical="center"/>
      <protection hidden="0" locked="1"/>
    </xf>
    <xf fontId="4" fillId="0" borderId="0" numFmtId="0" xfId="0" applyFont="1" applyAlignment="1" applyProtection="1">
      <alignment horizontal="left" wrapText="1"/>
      <protection hidden="0" locked="1"/>
    </xf>
    <xf fontId="7" fillId="0" borderId="0" numFmtId="0" xfId="0" applyFont="1" applyAlignment="1" applyProtection="1">
      <alignment horizontal="right" vertical="center" wrapText="1"/>
      <protection hidden="0" locked="1"/>
    </xf>
    <xf fontId="4" fillId="0" borderId="0" numFmtId="0" xfId="0" applyFont="1" applyAlignment="1" applyProtection="1">
      <alignment horizontal="right"/>
      <protection hidden="0" locked="1"/>
    </xf>
    <xf fontId="7" fillId="0" borderId="0" numFmtId="0" xfId="0" applyFont="1" applyProtection="1">
      <protection hidden="0" locked="1"/>
    </xf>
    <xf fontId="7" fillId="0" borderId="0" numFmtId="4" xfId="0" applyNumberFormat="1" applyFont="1" applyProtection="1">
      <protection hidden="0" locked="1"/>
    </xf>
    <xf fontId="6" fillId="0" borderId="0" numFmtId="0" xfId="0" applyFont="1" applyAlignment="1" applyProtection="1">
      <alignment wrapText="1"/>
      <protection hidden="0" locked="1"/>
    </xf>
    <xf fontId="4" fillId="0" borderId="0" numFmtId="0" xfId="0" applyFont="1" applyAlignment="1" applyProtection="1">
      <alignment wrapText="1"/>
      <protection hidden="0" locked="1"/>
    </xf>
    <xf fontId="4" fillId="0" borderId="0" numFmtId="0" xfId="0" applyFont="1" applyAlignment="1" applyProtection="1">
      <alignment horizontal="right" vertical="top" wrapText="1"/>
      <protection hidden="0" locked="1"/>
    </xf>
    <xf fontId="8" fillId="0" borderId="0" numFmtId="0" xfId="0" applyFont="1" applyAlignment="1" applyProtection="1">
      <alignment horizontal="center" vertical="center"/>
      <protection hidden="0" locked="1"/>
    </xf>
    <xf fontId="8" fillId="0" borderId="0" numFmtId="4" xfId="0" applyNumberFormat="1" applyFont="1" applyAlignment="1" applyProtection="1">
      <alignment horizontal="center" vertical="center"/>
      <protection hidden="0" locked="1"/>
    </xf>
    <xf fontId="7" fillId="0" borderId="0" numFmtId="4" xfId="0" applyNumberFormat="1" applyFont="1" applyAlignment="1" applyProtection="1">
      <alignment horizontal="center" vertical="center"/>
      <protection hidden="0" locked="1"/>
    </xf>
    <xf fontId="9" fillId="0" borderId="0" numFmtId="0" xfId="0" applyFont="1" applyAlignment="1" applyProtection="1">
      <alignment horizontal="center" vertical="center"/>
      <protection hidden="0" locked="1"/>
    </xf>
    <xf fontId="10" fillId="0" borderId="1" numFmtId="0" xfId="0" applyFont="1" applyBorder="1" applyAlignment="1" applyProtection="1">
      <alignment horizontal="center" wrapText="1"/>
      <protection hidden="0" locked="1"/>
    </xf>
    <xf fontId="10" fillId="0" borderId="0" numFmtId="0" xfId="0" applyFont="1" applyAlignment="1" applyProtection="1">
      <alignment horizontal="left" vertical="top" wrapText="1"/>
      <protection hidden="0" locked="1"/>
    </xf>
    <xf fontId="8" fillId="0" borderId="2" numFmtId="0" xfId="0" applyFont="1" applyBorder="1" applyAlignment="1" applyProtection="1">
      <alignment horizontal="center" vertical="center" wrapText="1"/>
      <protection hidden="0" locked="1"/>
    </xf>
    <xf fontId="8" fillId="0" borderId="3" numFmtId="0" xfId="0" applyFont="1" applyBorder="1" applyAlignment="1" applyProtection="1">
      <alignment horizontal="center" vertical="center" wrapText="1"/>
      <protection hidden="0" locked="1"/>
    </xf>
    <xf fontId="8" fillId="0" borderId="4" numFmtId="0" xfId="0" applyFont="1" applyBorder="1" applyAlignment="1" applyProtection="1">
      <alignment horizontal="center" vertical="center" wrapText="1"/>
      <protection hidden="0" locked="1"/>
    </xf>
    <xf fontId="8" fillId="0" borderId="5" numFmtId="0" xfId="0" applyFont="1" applyBorder="1" applyAlignment="1" applyProtection="1">
      <alignment horizontal="center" vertical="center" wrapText="1"/>
      <protection hidden="0" locked="1"/>
    </xf>
    <xf fontId="8" fillId="0" borderId="3" numFmtId="2" xfId="0" applyNumberFormat="1" applyFont="1" applyBorder="1" applyAlignment="1" applyProtection="1">
      <alignment horizontal="center" vertical="center" wrapText="1"/>
      <protection hidden="0" locked="1"/>
    </xf>
    <xf fontId="8" fillId="0" borderId="3" numFmtId="4" xfId="0" applyNumberFormat="1" applyFont="1" applyBorder="1" applyAlignment="1" applyProtection="1">
      <alignment horizontal="center" vertical="center" wrapText="1"/>
      <protection hidden="0" locked="1"/>
    </xf>
    <xf fontId="8" fillId="0" borderId="3" numFmtId="4" xfId="0" applyNumberFormat="1" applyFont="1" applyBorder="1" applyAlignment="1" applyProtection="1">
      <alignment horizontal="center" textRotation="90" vertical="center" wrapText="1"/>
      <protection hidden="0" locked="1"/>
    </xf>
    <xf fontId="11" fillId="0" borderId="2" numFmtId="0" xfId="0" applyFont="1" applyBorder="1" applyAlignment="1" applyProtection="1">
      <alignment horizontal="left" textRotation="90" wrapText="1"/>
      <protection hidden="0" locked="1"/>
    </xf>
    <xf fontId="8" fillId="0" borderId="2" numFmtId="4" xfId="0" applyNumberFormat="1" applyFont="1" applyBorder="1" applyAlignment="1" applyProtection="1">
      <alignment horizontal="center" vertical="top" wrapText="1"/>
      <protection hidden="0" locked="1"/>
    </xf>
    <xf fontId="8" fillId="0" borderId="2" numFmtId="0" xfId="0" applyFont="1" applyBorder="1" applyAlignment="1" applyProtection="1">
      <alignment horizontal="center" vertical="top" wrapText="1"/>
      <protection hidden="0" locked="1"/>
    </xf>
    <xf fontId="8" fillId="0" borderId="6" numFmtId="4" xfId="0" applyNumberFormat="1" applyFont="1" applyBorder="1" applyAlignment="1" applyProtection="1">
      <alignment horizontal="center" vertical="center" wrapText="1"/>
      <protection hidden="0" locked="1"/>
    </xf>
    <xf fontId="7" fillId="0" borderId="3" numFmtId="0" xfId="0" applyFont="1" applyBorder="1" applyAlignment="1" applyProtection="1">
      <alignment horizontal="center" vertical="center" wrapText="1"/>
      <protection hidden="0" locked="1"/>
    </xf>
    <xf fontId="4" fillId="2" borderId="7" numFmtId="0" xfId="0" applyFont="1" applyFill="1" applyBorder="1" applyAlignment="1" applyProtection="1">
      <alignment horizontal="center" vertical="center" wrapText="1"/>
      <protection hidden="0" locked="1"/>
    </xf>
    <xf fontId="7" fillId="0" borderId="3" numFmtId="4" xfId="0" applyNumberFormat="1" applyFont="1" applyBorder="1" applyAlignment="1" applyProtection="1">
      <alignment horizontal="center" vertical="center" wrapText="1"/>
      <protection hidden="0" locked="1"/>
    </xf>
    <xf fontId="7" fillId="0" borderId="3" numFmtId="4" xfId="0" applyNumberFormat="1" applyFont="1" applyBorder="1" applyAlignment="1" applyProtection="1">
      <alignment horizontal="center" vertical="center"/>
      <protection hidden="0" locked="1"/>
    </xf>
    <xf fontId="4" fillId="0" borderId="3" numFmtId="160" xfId="0" applyNumberFormat="1" applyFont="1" applyBorder="1" applyAlignment="1" applyProtection="1">
      <alignment horizontal="left" vertical="center" wrapText="1"/>
      <protection hidden="0" locked="1"/>
    </xf>
    <xf fontId="7" fillId="0" borderId="3" numFmtId="160" xfId="0" applyNumberFormat="1" applyFont="1" applyBorder="1" applyAlignment="1" applyProtection="1">
      <alignment horizontal="center" vertical="center" wrapText="1"/>
      <protection hidden="0" locked="1"/>
    </xf>
    <xf fontId="6" fillId="0" borderId="3" numFmtId="4" xfId="0" applyNumberFormat="1" applyFont="1" applyBorder="1" applyAlignment="1" applyProtection="1">
      <alignment horizontal="center" vertical="center" wrapText="1"/>
      <protection hidden="0" locked="1"/>
    </xf>
    <xf fontId="4" fillId="0" borderId="3" numFmtId="160" xfId="0" applyNumberFormat="1" applyFont="1" applyBorder="1" applyAlignment="1" applyProtection="1">
      <alignment horizontal="left" vertical="top" wrapText="1"/>
      <protection hidden="0" locked="1"/>
    </xf>
    <xf fontId="4" fillId="0" borderId="3" numFmtId="0" xfId="0" applyFont="1" applyBorder="1" applyAlignment="1" applyProtection="1">
      <alignment horizontal="left" vertical="center" wrapText="1"/>
      <protection hidden="0" locked="1"/>
    </xf>
    <xf fontId="7" fillId="0" borderId="3" numFmtId="0" xfId="0" applyFont="1" applyBorder="1" applyAlignment="1" applyProtection="1">
      <alignment horizontal="left" vertical="center" wrapText="1"/>
      <protection hidden="0" locked="1"/>
    </xf>
    <xf fontId="6" fillId="0" borderId="3" numFmtId="0" xfId="0" applyFont="1" applyBorder="1" applyAlignment="1" applyProtection="1">
      <alignment horizontal="center" vertical="center" wrapText="1"/>
      <protection hidden="0" locked="1"/>
    </xf>
    <xf fontId="7" fillId="0" borderId="3" numFmtId="0" xfId="0" applyFont="1" applyBorder="1" applyAlignment="1" applyProtection="1">
      <alignment horizontal="right" vertical="center" wrapText="1"/>
      <protection hidden="0" locked="1"/>
    </xf>
    <xf fontId="7" fillId="0" borderId="3" numFmtId="4" xfId="0" applyNumberFormat="1" applyFont="1" applyBorder="1" applyAlignment="1" applyProtection="1">
      <alignment horizontal="right" vertical="center"/>
      <protection hidden="0" locked="1"/>
    </xf>
    <xf fontId="0" fillId="0" borderId="0" numFmtId="0" xfId="0" applyAlignment="1" applyProtection="1">
      <alignment horizontal="right" vertical="center" wrapText="1"/>
      <protection hidden="0" locked="1"/>
    </xf>
    <xf fontId="0" fillId="0" borderId="0" numFmtId="0" xfId="0" applyAlignment="1" applyProtection="1">
      <alignment horizontal="center" vertical="center"/>
      <protection hidden="0" locked="1"/>
    </xf>
    <xf fontId="4" fillId="0" borderId="3" numFmtId="160" xfId="0" applyNumberFormat="1" applyFont="1" applyBorder="1" applyAlignment="1" applyProtection="1">
      <alignment horizontal="center" vertical="center" wrapText="1"/>
      <protection hidden="0" locked="1"/>
    </xf>
    <xf fontId="7" fillId="2" borderId="3" numFmtId="160" xfId="0" applyNumberFormat="1" applyFont="1" applyFill="1" applyBorder="1" applyAlignment="1" applyProtection="1">
      <alignment horizontal="center" vertical="center" wrapText="1"/>
      <protection hidden="0" locked="1"/>
    </xf>
    <xf fontId="7" fillId="0" borderId="0" numFmtId="0" xfId="0" applyFont="1" applyAlignment="1" applyProtection="1">
      <alignment horizontal="left" vertical="center" wrapText="1"/>
      <protection hidden="0" locked="1"/>
    </xf>
    <xf fontId="0" fillId="2" borderId="0" numFmtId="0" xfId="0" applyFill="1" applyProtection="1">
      <protection hidden="0" locked="1"/>
    </xf>
    <xf fontId="8" fillId="0" borderId="0" numFmtId="0" xfId="0" applyFont="1" applyAlignment="1" applyProtection="1">
      <alignment horizontal="left" vertical="center" wrapText="1"/>
      <protection hidden="0" locked="1"/>
    </xf>
    <xf fontId="3" fillId="2" borderId="0" numFmtId="4" xfId="0" applyNumberFormat="1" applyFont="1" applyFill="1" applyProtection="1">
      <protection hidden="0" locked="1"/>
    </xf>
    <xf fontId="4" fillId="0" borderId="0" numFmtId="0" xfId="0" applyFont="1" applyAlignment="1" applyProtection="1">
      <alignment horizontal="center" vertical="center" wrapText="1"/>
      <protection hidden="0" locked="1"/>
    </xf>
    <xf fontId="4" fillId="0" borderId="0" numFmtId="0" xfId="0" applyFont="1" applyAlignment="1" applyProtection="1">
      <alignment horizontal="left" vertical="center" wrapText="1"/>
      <protection hidden="0" locked="1"/>
    </xf>
    <xf fontId="7" fillId="0" borderId="0" numFmtId="4" xfId="0" applyNumberFormat="1" applyFont="1" applyAlignment="1" applyProtection="1">
      <alignment horizontal="left" vertical="center" wrapText="1"/>
      <protection hidden="0" locked="1"/>
    </xf>
    <xf fontId="2" fillId="0" borderId="0" numFmtId="0" xfId="0" applyFont="1" applyAlignment="1" applyProtection="1">
      <alignment horizontal="left"/>
      <protection hidden="0" locked="1"/>
    </xf>
    <xf fontId="0" fillId="0" borderId="3" numFmtId="0" xfId="0" applyBorder="1" applyProtection="0">
      <protection hidden="0" locked="1"/>
    </xf>
    <xf fontId="0" fillId="0" borderId="3" numFmtId="0" xfId="0" applyBorder="1" applyAlignment="1" applyProtection="0">
      <alignment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absolute">
    <xdr:from>
      <xdr:col>7</xdr:col>
      <xdr:colOff>156275</xdr:colOff>
      <xdr:row>8</xdr:row>
      <xdr:rowOff>444498</xdr:rowOff>
    </xdr:from>
    <xdr:to>
      <xdr:col>7</xdr:col>
      <xdr:colOff>844184</xdr:colOff>
      <xdr:row>8</xdr:row>
      <xdr:rowOff>444498</xdr:rowOff>
    </xdr:to>
    <xdr:pic>
      <xdr:nvPicPr>
        <xdr:cNvPr id="0" name="Picture 1" descr=""/>
        <xdr:cNvPicPr/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0448640" y="2938320"/>
          <a:ext cx="697680" cy="286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6</xdr:col>
      <xdr:colOff>69791</xdr:colOff>
      <xdr:row>8</xdr:row>
      <xdr:rowOff>444498</xdr:rowOff>
    </xdr:from>
    <xdr:to>
      <xdr:col>6</xdr:col>
      <xdr:colOff>772923</xdr:colOff>
      <xdr:row>8</xdr:row>
      <xdr:rowOff>444498</xdr:rowOff>
    </xdr:to>
    <xdr:pic>
      <xdr:nvPicPr>
        <xdr:cNvPr id="1" name="Picture 2" descr=""/>
        <xdr:cNvPicPr/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9380160" y="2507040"/>
          <a:ext cx="720720" cy="354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890984</xdr:colOff>
      <xdr:row>8</xdr:row>
      <xdr:rowOff>444498</xdr:rowOff>
    </xdr:from>
    <xdr:to>
      <xdr:col>9</xdr:col>
      <xdr:colOff>253599</xdr:colOff>
      <xdr:row>8</xdr:row>
      <xdr:rowOff>444498</xdr:rowOff>
    </xdr:to>
    <xdr:pic>
      <xdr:nvPicPr>
        <xdr:cNvPr id="2" name="Picture 3" descr="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1193120" y="3462480"/>
          <a:ext cx="16621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8</xdr:col>
      <xdr:colOff>42771</xdr:colOff>
      <xdr:row>8</xdr:row>
      <xdr:rowOff>666748</xdr:rowOff>
    </xdr:from>
    <xdr:to>
      <xdr:col>9</xdr:col>
      <xdr:colOff>156399</xdr:colOff>
      <xdr:row>8</xdr:row>
      <xdr:rowOff>666748</xdr:rowOff>
    </xdr:to>
    <xdr:pic>
      <xdr:nvPicPr>
        <xdr:cNvPr id="3" name="Picture 4" descr="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1511720" y="4062600"/>
          <a:ext cx="12463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8</xdr:col>
      <xdr:colOff>42771</xdr:colOff>
      <xdr:row>8</xdr:row>
      <xdr:rowOff>666748</xdr:rowOff>
    </xdr:from>
    <xdr:to>
      <xdr:col>9</xdr:col>
      <xdr:colOff>156399</xdr:colOff>
      <xdr:row>8</xdr:row>
      <xdr:rowOff>666748</xdr:rowOff>
    </xdr:to>
    <xdr:pic>
      <xdr:nvPicPr>
        <xdr:cNvPr id="4" name="Picture 5" descr=""/>
        <xdr:cNvPicPr/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1511720" y="4062600"/>
          <a:ext cx="1246320" cy="0"/>
        </a:xfrm>
        <a:prstGeom prst="rect">
          <a:avLst/>
        </a:prstGeom>
        <a:noFill/>
        <a:ln w="0">
          <a:noFill/>
        </a:ln>
      </xdr:spPr>
    </xdr:pic>
    <xdr:clientData/>
  </xdr:twoCellAnchor>
  <xdr:oneCellAnchor>
    <xdr:from>
      <xdr:col>1</xdr:col>
      <xdr:colOff>71437</xdr:colOff>
      <xdr:row>15</xdr:row>
      <xdr:rowOff>476249</xdr:rowOff>
    </xdr:from>
    <xdr:ext cx="5400299" cy="2393156"/>
    <xdr:pic>
      <xdr:nvPicPr>
        <xdr:cNvPr id="189123010" name=""/>
        <xdr:cNvPicPr>
          <a:picLocks noChangeAspect="1"/>
        </xdr:cNvPicPr>
      </xdr:nvPicPr>
      <xdr:blipFill>
        <a:blip r:embed="rId7"/>
        <a:stretch/>
      </xdr:blipFill>
      <xdr:spPr bwMode="auto">
        <a:xfrm flipH="0" flipV="0">
          <a:off x="380999" y="9084468"/>
          <a:ext cx="5400299" cy="2393156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4" Type="http://schemas.openxmlformats.org/officeDocument/2006/relationships/drawing" Target="../drawings/drawing1.xml"/><Relationship  Id="rId3" Type="http://schemas.openxmlformats.org/officeDocument/2006/relationships/hyperlink" Target="https://zakupki.gov.ru/epz/contract/contractCard/payment-info-and-target-of-order.html?reestrNumber=1402709652220000075&amp;contractInfoId=63371398" TargetMode="External"/><Relationship  Id="rId2" Type="http://schemas.openxmlformats.org/officeDocument/2006/relationships/hyperlink" Target="https://zakupki.gov.ru/epz/contract/contractCard/payment-info-and-target-of-order.html?reestrNumber=1402709652220000074&amp;contractInfoId=63196525" TargetMode="External"/><Relationship  Id="rId1" Type="http://schemas.openxmlformats.org/officeDocument/2006/relationships/hyperlink" Target="https://zakupki.gov.ru/epz/contract/contractCard/payment-info-and-target-of-order.html?reestrNumber=1402709652220000076&amp;contractInfoId=6319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zoomScale="100" workbookViewId="0">
      <selection activeCell="H24" activeCellId="0" sqref="H24"/>
    </sheetView>
  </sheetViews>
  <sheetFormatPr defaultColWidth="9.140625" defaultRowHeight="14.25"/>
  <cols>
    <col customWidth="1" min="1" max="1" style="1" width="4"/>
    <col customWidth="1" min="2" max="2" style="1" width="72.25390625"/>
    <col customWidth="1" min="3" max="3" style="1" width="9.8499999999999996"/>
    <col customWidth="1" min="4" max="4" style="2" width="9.2799999999999994"/>
    <col customWidth="1" min="5" max="7" style="2" width="12.57"/>
    <col customWidth="1" min="8" max="8" style="3" width="15.289999999999999"/>
    <col customWidth="1" min="9" max="9" style="1" width="14.57"/>
    <col customWidth="1" min="10" max="10" style="1" width="13.85"/>
    <col customWidth="1" min="11" max="11" style="4" width="23.710000000000001"/>
    <col customWidth="1" min="12" max="12" style="4" width="14.57"/>
    <col customWidth="1" min="13" max="13" style="4" width="19.420000000000002"/>
    <col customWidth="1" min="15" max="15" style="5" width="27.710000000000001"/>
    <col customWidth="1" min="257" max="257" style="1" width="4"/>
    <col customWidth="1" min="258" max="258" style="1" width="52.719999999999999"/>
    <col customWidth="1" min="259" max="259" style="1" width="9.8499999999999996"/>
    <col customWidth="1" min="260" max="260" style="1" width="9.2799999999999994"/>
    <col customWidth="1" min="261" max="261" style="1" width="14.279999999999999"/>
    <col customWidth="1" min="262" max="262" style="1" width="15.289999999999999"/>
    <col customWidth="1" min="263" max="263" style="1" width="14.710000000000001"/>
    <col customWidth="1" min="264" max="264" style="1" width="13.710000000000001"/>
    <col customWidth="1" min="265" max="265" style="1" width="15.140000000000001"/>
    <col customWidth="1" min="266" max="266" style="1" width="13.85"/>
    <col customWidth="1" min="267" max="267" style="1" width="13.43"/>
    <col customWidth="1" min="268" max="268" style="1" width="13.85"/>
    <col customWidth="1" min="513" max="513" style="1" width="4"/>
    <col customWidth="1" min="514" max="514" style="1" width="52.719999999999999"/>
    <col customWidth="1" min="515" max="515" style="1" width="9.8499999999999996"/>
    <col customWidth="1" min="516" max="516" style="1" width="9.2799999999999994"/>
    <col customWidth="1" min="517" max="517" style="1" width="14.279999999999999"/>
    <col customWidth="1" min="518" max="518" style="1" width="15.289999999999999"/>
    <col customWidth="1" min="519" max="519" style="1" width="14.710000000000001"/>
    <col customWidth="1" min="520" max="520" style="1" width="13.710000000000001"/>
    <col customWidth="1" min="521" max="521" style="1" width="15.140000000000001"/>
    <col customWidth="1" min="522" max="522" style="1" width="13.85"/>
    <col customWidth="1" min="523" max="523" style="1" width="13.43"/>
    <col customWidth="1" min="524" max="524" style="1" width="13.85"/>
    <col customWidth="1" min="769" max="769" style="1" width="4"/>
    <col customWidth="1" min="770" max="770" style="1" width="52.719999999999999"/>
    <col customWidth="1" min="771" max="771" style="1" width="9.8499999999999996"/>
    <col customWidth="1" min="772" max="772" style="1" width="9.2799999999999994"/>
    <col customWidth="1" min="773" max="773" style="1" width="14.279999999999999"/>
    <col customWidth="1" min="774" max="774" style="1" width="15.289999999999999"/>
    <col customWidth="1" min="775" max="775" style="1" width="14.710000000000001"/>
    <col customWidth="1" min="776" max="776" style="1" width="13.710000000000001"/>
    <col customWidth="1" min="777" max="777" style="1" width="15.140000000000001"/>
    <col customWidth="1" min="778" max="778" style="1" width="13.85"/>
    <col customWidth="1" min="779" max="779" style="1" width="13.43"/>
    <col customWidth="1" min="780" max="780" style="1" width="13.85"/>
    <col customWidth="1" min="1025" max="1025" style="1" width="4"/>
    <col customWidth="1" min="1026" max="1026" style="1" width="52.719999999999999"/>
    <col customWidth="1" min="1027" max="1027" style="1" width="9.8499999999999996"/>
    <col customWidth="1" min="1028" max="1028" style="1" width="9.2799999999999994"/>
    <col customWidth="1" min="1029" max="1029" style="1" width="14.279999999999999"/>
    <col customWidth="1" min="1030" max="1030" style="1" width="15.289999999999999"/>
    <col customWidth="1" min="1031" max="1031" style="1" width="14.710000000000001"/>
    <col customWidth="1" min="1032" max="1032" style="1" width="13.710000000000001"/>
    <col customWidth="1" min="1033" max="1033" style="1" width="15.140000000000001"/>
    <col customWidth="1" min="1034" max="1034" style="1" width="13.85"/>
    <col customWidth="1" min="1035" max="1035" style="1" width="13.43"/>
    <col customWidth="1" min="1036" max="1036" style="1" width="13.85"/>
    <col customWidth="1" min="1281" max="1281" style="1" width="4"/>
    <col customWidth="1" min="1282" max="1282" style="1" width="52.719999999999999"/>
    <col customWidth="1" min="1283" max="1283" style="1" width="9.8499999999999996"/>
    <col customWidth="1" min="1284" max="1284" style="1" width="9.2799999999999994"/>
    <col customWidth="1" min="1285" max="1285" style="1" width="14.279999999999999"/>
    <col customWidth="1" min="1286" max="1286" style="1" width="15.289999999999999"/>
    <col customWidth="1" min="1287" max="1287" style="1" width="14.710000000000001"/>
    <col customWidth="1" min="1288" max="1288" style="1" width="13.710000000000001"/>
    <col customWidth="1" min="1289" max="1289" style="1" width="15.140000000000001"/>
    <col customWidth="1" min="1290" max="1290" style="1" width="13.85"/>
    <col customWidth="1" min="1291" max="1291" style="1" width="13.43"/>
    <col customWidth="1" min="1292" max="1292" style="1" width="13.85"/>
    <col customWidth="1" min="1537" max="1537" style="1" width="4"/>
    <col customWidth="1" min="1538" max="1538" style="1" width="52.719999999999999"/>
    <col customWidth="1" min="1539" max="1539" style="1" width="9.8499999999999996"/>
    <col customWidth="1" min="1540" max="1540" style="1" width="9.2799999999999994"/>
    <col customWidth="1" min="1541" max="1541" style="1" width="14.279999999999999"/>
    <col customWidth="1" min="1542" max="1542" style="1" width="15.289999999999999"/>
    <col customWidth="1" min="1543" max="1543" style="1" width="14.710000000000001"/>
    <col customWidth="1" min="1544" max="1544" style="1" width="13.710000000000001"/>
    <col customWidth="1" min="1545" max="1545" style="1" width="15.140000000000001"/>
    <col customWidth="1" min="1546" max="1546" style="1" width="13.85"/>
    <col customWidth="1" min="1547" max="1547" style="1" width="13.43"/>
    <col customWidth="1" min="1548" max="1548" style="1" width="13.85"/>
    <col customWidth="1" min="1793" max="1793" style="1" width="4"/>
    <col customWidth="1" min="1794" max="1794" style="1" width="52.719999999999999"/>
    <col customWidth="1" min="1795" max="1795" style="1" width="9.8499999999999996"/>
    <col customWidth="1" min="1796" max="1796" style="1" width="9.2799999999999994"/>
    <col customWidth="1" min="1797" max="1797" style="1" width="14.279999999999999"/>
    <col customWidth="1" min="1798" max="1798" style="1" width="15.289999999999999"/>
    <col customWidth="1" min="1799" max="1799" style="1" width="14.710000000000001"/>
    <col customWidth="1" min="1800" max="1800" style="1" width="13.710000000000001"/>
    <col customWidth="1" min="1801" max="1801" style="1" width="15.140000000000001"/>
    <col customWidth="1" min="1802" max="1802" style="1" width="13.85"/>
    <col customWidth="1" min="1803" max="1803" style="1" width="13.43"/>
    <col customWidth="1" min="1804" max="1804" style="1" width="13.85"/>
    <col customWidth="1" min="2049" max="2049" style="1" width="4"/>
    <col customWidth="1" min="2050" max="2050" style="1" width="52.719999999999999"/>
    <col customWidth="1" min="2051" max="2051" style="1" width="9.8499999999999996"/>
    <col customWidth="1" min="2052" max="2052" style="1" width="9.2799999999999994"/>
    <col customWidth="1" min="2053" max="2053" style="1" width="14.279999999999999"/>
    <col customWidth="1" min="2054" max="2054" style="1" width="15.289999999999999"/>
    <col customWidth="1" min="2055" max="2055" style="1" width="14.710000000000001"/>
    <col customWidth="1" min="2056" max="2056" style="1" width="13.710000000000001"/>
    <col customWidth="1" min="2057" max="2057" style="1" width="15.140000000000001"/>
    <col customWidth="1" min="2058" max="2058" style="1" width="13.85"/>
    <col customWidth="1" min="2059" max="2059" style="1" width="13.43"/>
    <col customWidth="1" min="2060" max="2060" style="1" width="13.85"/>
    <col customWidth="1" min="2305" max="2305" style="1" width="4"/>
    <col customWidth="1" min="2306" max="2306" style="1" width="52.719999999999999"/>
    <col customWidth="1" min="2307" max="2307" style="1" width="9.8499999999999996"/>
    <col customWidth="1" min="2308" max="2308" style="1" width="9.2799999999999994"/>
    <col customWidth="1" min="2309" max="2309" style="1" width="14.279999999999999"/>
    <col customWidth="1" min="2310" max="2310" style="1" width="15.289999999999999"/>
    <col customWidth="1" min="2311" max="2311" style="1" width="14.710000000000001"/>
    <col customWidth="1" min="2312" max="2312" style="1" width="13.710000000000001"/>
    <col customWidth="1" min="2313" max="2313" style="1" width="15.140000000000001"/>
    <col customWidth="1" min="2314" max="2314" style="1" width="13.85"/>
    <col customWidth="1" min="2315" max="2315" style="1" width="13.43"/>
    <col customWidth="1" min="2316" max="2316" style="1" width="13.85"/>
    <col customWidth="1" min="2561" max="2561" style="1" width="4"/>
    <col customWidth="1" min="2562" max="2562" style="1" width="52.719999999999999"/>
    <col customWidth="1" min="2563" max="2563" style="1" width="9.8499999999999996"/>
    <col customWidth="1" min="2564" max="2564" style="1" width="9.2799999999999994"/>
    <col customWidth="1" min="2565" max="2565" style="1" width="14.279999999999999"/>
    <col customWidth="1" min="2566" max="2566" style="1" width="15.289999999999999"/>
    <col customWidth="1" min="2567" max="2567" style="1" width="14.710000000000001"/>
    <col customWidth="1" min="2568" max="2568" style="1" width="13.710000000000001"/>
    <col customWidth="1" min="2569" max="2569" style="1" width="15.140000000000001"/>
    <col customWidth="1" min="2570" max="2570" style="1" width="13.85"/>
    <col customWidth="1" min="2571" max="2571" style="1" width="13.43"/>
    <col customWidth="1" min="2572" max="2572" style="1" width="13.85"/>
    <col customWidth="1" min="2817" max="2817" style="1" width="4"/>
    <col customWidth="1" min="2818" max="2818" style="1" width="52.719999999999999"/>
    <col customWidth="1" min="2819" max="2819" style="1" width="9.8499999999999996"/>
    <col customWidth="1" min="2820" max="2820" style="1" width="9.2799999999999994"/>
    <col customWidth="1" min="2821" max="2821" style="1" width="14.279999999999999"/>
    <col customWidth="1" min="2822" max="2822" style="1" width="15.289999999999999"/>
    <col customWidth="1" min="2823" max="2823" style="1" width="14.710000000000001"/>
    <col customWidth="1" min="2824" max="2824" style="1" width="13.710000000000001"/>
    <col customWidth="1" min="2825" max="2825" style="1" width="15.140000000000001"/>
    <col customWidth="1" min="2826" max="2826" style="1" width="13.85"/>
    <col customWidth="1" min="2827" max="2827" style="1" width="13.43"/>
    <col customWidth="1" min="2828" max="2828" style="1" width="13.85"/>
    <col customWidth="1" min="3073" max="3073" style="1" width="4"/>
    <col customWidth="1" min="3074" max="3074" style="1" width="52.719999999999999"/>
    <col customWidth="1" min="3075" max="3075" style="1" width="9.8499999999999996"/>
    <col customWidth="1" min="3076" max="3076" style="1" width="9.2799999999999994"/>
    <col customWidth="1" min="3077" max="3077" style="1" width="14.279999999999999"/>
    <col customWidth="1" min="3078" max="3078" style="1" width="15.289999999999999"/>
    <col customWidth="1" min="3079" max="3079" style="1" width="14.710000000000001"/>
    <col customWidth="1" min="3080" max="3080" style="1" width="13.710000000000001"/>
    <col customWidth="1" min="3081" max="3081" style="1" width="15.140000000000001"/>
    <col customWidth="1" min="3082" max="3082" style="1" width="13.85"/>
    <col customWidth="1" min="3083" max="3083" style="1" width="13.43"/>
    <col customWidth="1" min="3084" max="3084" style="1" width="13.85"/>
    <col customWidth="1" min="3329" max="3329" style="1" width="4"/>
    <col customWidth="1" min="3330" max="3330" style="1" width="52.719999999999999"/>
    <col customWidth="1" min="3331" max="3331" style="1" width="9.8499999999999996"/>
    <col customWidth="1" min="3332" max="3332" style="1" width="9.2799999999999994"/>
    <col customWidth="1" min="3333" max="3333" style="1" width="14.279999999999999"/>
    <col customWidth="1" min="3334" max="3334" style="1" width="15.289999999999999"/>
    <col customWidth="1" min="3335" max="3335" style="1" width="14.710000000000001"/>
    <col customWidth="1" min="3336" max="3336" style="1" width="13.710000000000001"/>
    <col customWidth="1" min="3337" max="3337" style="1" width="15.140000000000001"/>
    <col customWidth="1" min="3338" max="3338" style="1" width="13.85"/>
    <col customWidth="1" min="3339" max="3339" style="1" width="13.43"/>
    <col customWidth="1" min="3340" max="3340" style="1" width="13.85"/>
    <col customWidth="1" min="3585" max="3585" style="1" width="4"/>
    <col customWidth="1" min="3586" max="3586" style="1" width="52.719999999999999"/>
    <col customWidth="1" min="3587" max="3587" style="1" width="9.8499999999999996"/>
    <col customWidth="1" min="3588" max="3588" style="1" width="9.2799999999999994"/>
    <col customWidth="1" min="3589" max="3589" style="1" width="14.279999999999999"/>
    <col customWidth="1" min="3590" max="3590" style="1" width="15.289999999999999"/>
    <col customWidth="1" min="3591" max="3591" style="1" width="14.710000000000001"/>
    <col customWidth="1" min="3592" max="3592" style="1" width="13.710000000000001"/>
    <col customWidth="1" min="3593" max="3593" style="1" width="15.140000000000001"/>
    <col customWidth="1" min="3594" max="3594" style="1" width="13.85"/>
    <col customWidth="1" min="3595" max="3595" style="1" width="13.43"/>
    <col customWidth="1" min="3596" max="3596" style="1" width="13.85"/>
    <col customWidth="1" min="3841" max="3841" style="1" width="4"/>
    <col customWidth="1" min="3842" max="3842" style="1" width="52.719999999999999"/>
    <col customWidth="1" min="3843" max="3843" style="1" width="9.8499999999999996"/>
    <col customWidth="1" min="3844" max="3844" style="1" width="9.2799999999999994"/>
    <col customWidth="1" min="3845" max="3845" style="1" width="14.279999999999999"/>
    <col customWidth="1" min="3846" max="3846" style="1" width="15.289999999999999"/>
    <col customWidth="1" min="3847" max="3847" style="1" width="14.710000000000001"/>
    <col customWidth="1" min="3848" max="3848" style="1" width="13.710000000000001"/>
    <col customWidth="1" min="3849" max="3849" style="1" width="15.140000000000001"/>
    <col customWidth="1" min="3850" max="3850" style="1" width="13.85"/>
    <col customWidth="1" min="3851" max="3851" style="1" width="13.43"/>
    <col customWidth="1" min="3852" max="3852" style="1" width="13.85"/>
    <col customWidth="1" min="4097" max="4097" style="1" width="4"/>
    <col customWidth="1" min="4098" max="4098" style="1" width="52.719999999999999"/>
    <col customWidth="1" min="4099" max="4099" style="1" width="9.8499999999999996"/>
    <col customWidth="1" min="4100" max="4100" style="1" width="9.2799999999999994"/>
    <col customWidth="1" min="4101" max="4101" style="1" width="14.279999999999999"/>
    <col customWidth="1" min="4102" max="4102" style="1" width="15.289999999999999"/>
    <col customWidth="1" min="4103" max="4103" style="1" width="14.710000000000001"/>
    <col customWidth="1" min="4104" max="4104" style="1" width="13.710000000000001"/>
    <col customWidth="1" min="4105" max="4105" style="1" width="15.140000000000001"/>
    <col customWidth="1" min="4106" max="4106" style="1" width="13.85"/>
    <col customWidth="1" min="4107" max="4107" style="1" width="13.43"/>
    <col customWidth="1" min="4108" max="4108" style="1" width="13.85"/>
    <col customWidth="1" min="4353" max="4353" style="1" width="4"/>
    <col customWidth="1" min="4354" max="4354" style="1" width="52.719999999999999"/>
    <col customWidth="1" min="4355" max="4355" style="1" width="9.8499999999999996"/>
    <col customWidth="1" min="4356" max="4356" style="1" width="9.2799999999999994"/>
    <col customWidth="1" min="4357" max="4357" style="1" width="14.279999999999999"/>
    <col customWidth="1" min="4358" max="4358" style="1" width="15.289999999999999"/>
    <col customWidth="1" min="4359" max="4359" style="1" width="14.710000000000001"/>
    <col customWidth="1" min="4360" max="4360" style="1" width="13.710000000000001"/>
    <col customWidth="1" min="4361" max="4361" style="1" width="15.140000000000001"/>
    <col customWidth="1" min="4362" max="4362" style="1" width="13.85"/>
    <col customWidth="1" min="4363" max="4363" style="1" width="13.43"/>
    <col customWidth="1" min="4364" max="4364" style="1" width="13.85"/>
    <col customWidth="1" min="4609" max="4609" style="1" width="4"/>
    <col customWidth="1" min="4610" max="4610" style="1" width="52.719999999999999"/>
    <col customWidth="1" min="4611" max="4611" style="1" width="9.8499999999999996"/>
    <col customWidth="1" min="4612" max="4612" style="1" width="9.2799999999999994"/>
    <col customWidth="1" min="4613" max="4613" style="1" width="14.279999999999999"/>
    <col customWidth="1" min="4614" max="4614" style="1" width="15.289999999999999"/>
    <col customWidth="1" min="4615" max="4615" style="1" width="14.710000000000001"/>
    <col customWidth="1" min="4616" max="4616" style="1" width="13.710000000000001"/>
    <col customWidth="1" min="4617" max="4617" style="1" width="15.140000000000001"/>
    <col customWidth="1" min="4618" max="4618" style="1" width="13.85"/>
    <col customWidth="1" min="4619" max="4619" style="1" width="13.43"/>
    <col customWidth="1" min="4620" max="4620" style="1" width="13.85"/>
    <col customWidth="1" min="4865" max="4865" style="1" width="4"/>
    <col customWidth="1" min="4866" max="4866" style="1" width="52.719999999999999"/>
    <col customWidth="1" min="4867" max="4867" style="1" width="9.8499999999999996"/>
    <col customWidth="1" min="4868" max="4868" style="1" width="9.2799999999999994"/>
    <col customWidth="1" min="4869" max="4869" style="1" width="14.279999999999999"/>
    <col customWidth="1" min="4870" max="4870" style="1" width="15.289999999999999"/>
    <col customWidth="1" min="4871" max="4871" style="1" width="14.710000000000001"/>
    <col customWidth="1" min="4872" max="4872" style="1" width="13.710000000000001"/>
    <col customWidth="1" min="4873" max="4873" style="1" width="15.140000000000001"/>
    <col customWidth="1" min="4874" max="4874" style="1" width="13.85"/>
    <col customWidth="1" min="4875" max="4875" style="1" width="13.43"/>
    <col customWidth="1" min="4876" max="4876" style="1" width="13.85"/>
    <col customWidth="1" min="5121" max="5121" style="1" width="4"/>
    <col customWidth="1" min="5122" max="5122" style="1" width="52.719999999999999"/>
    <col customWidth="1" min="5123" max="5123" style="1" width="9.8499999999999996"/>
    <col customWidth="1" min="5124" max="5124" style="1" width="9.2799999999999994"/>
    <col customWidth="1" min="5125" max="5125" style="1" width="14.279999999999999"/>
    <col customWidth="1" min="5126" max="5126" style="1" width="15.289999999999999"/>
    <col customWidth="1" min="5127" max="5127" style="1" width="14.710000000000001"/>
    <col customWidth="1" min="5128" max="5128" style="1" width="13.710000000000001"/>
    <col customWidth="1" min="5129" max="5129" style="1" width="15.140000000000001"/>
    <col customWidth="1" min="5130" max="5130" style="1" width="13.85"/>
    <col customWidth="1" min="5131" max="5131" style="1" width="13.43"/>
    <col customWidth="1" min="5132" max="5132" style="1" width="13.85"/>
    <col customWidth="1" min="5377" max="5377" style="1" width="4"/>
    <col customWidth="1" min="5378" max="5378" style="1" width="52.719999999999999"/>
    <col customWidth="1" min="5379" max="5379" style="1" width="9.8499999999999996"/>
    <col customWidth="1" min="5380" max="5380" style="1" width="9.2799999999999994"/>
    <col customWidth="1" min="5381" max="5381" style="1" width="14.279999999999999"/>
    <col customWidth="1" min="5382" max="5382" style="1" width="15.289999999999999"/>
    <col customWidth="1" min="5383" max="5383" style="1" width="14.710000000000001"/>
    <col customWidth="1" min="5384" max="5384" style="1" width="13.710000000000001"/>
    <col customWidth="1" min="5385" max="5385" style="1" width="15.140000000000001"/>
    <col customWidth="1" min="5386" max="5386" style="1" width="13.85"/>
    <col customWidth="1" min="5387" max="5387" style="1" width="13.43"/>
    <col customWidth="1" min="5388" max="5388" style="1" width="13.85"/>
    <col customWidth="1" min="5633" max="5633" style="1" width="4"/>
    <col customWidth="1" min="5634" max="5634" style="1" width="52.719999999999999"/>
    <col customWidth="1" min="5635" max="5635" style="1" width="9.8499999999999996"/>
    <col customWidth="1" min="5636" max="5636" style="1" width="9.2799999999999994"/>
    <col customWidth="1" min="5637" max="5637" style="1" width="14.279999999999999"/>
    <col customWidth="1" min="5638" max="5638" style="1" width="15.289999999999999"/>
    <col customWidth="1" min="5639" max="5639" style="1" width="14.710000000000001"/>
    <col customWidth="1" min="5640" max="5640" style="1" width="13.710000000000001"/>
    <col customWidth="1" min="5641" max="5641" style="1" width="15.140000000000001"/>
    <col customWidth="1" min="5642" max="5642" style="1" width="13.85"/>
    <col customWidth="1" min="5643" max="5643" style="1" width="13.43"/>
    <col customWidth="1" min="5644" max="5644" style="1" width="13.85"/>
    <col customWidth="1" min="5889" max="5889" style="1" width="4"/>
    <col customWidth="1" min="5890" max="5890" style="1" width="52.719999999999999"/>
    <col customWidth="1" min="5891" max="5891" style="1" width="9.8499999999999996"/>
    <col customWidth="1" min="5892" max="5892" style="1" width="9.2799999999999994"/>
    <col customWidth="1" min="5893" max="5893" style="1" width="14.279999999999999"/>
    <col customWidth="1" min="5894" max="5894" style="1" width="15.289999999999999"/>
    <col customWidth="1" min="5895" max="5895" style="1" width="14.710000000000001"/>
    <col customWidth="1" min="5896" max="5896" style="1" width="13.710000000000001"/>
    <col customWidth="1" min="5897" max="5897" style="1" width="15.140000000000001"/>
    <col customWidth="1" min="5898" max="5898" style="1" width="13.85"/>
    <col customWidth="1" min="5899" max="5899" style="1" width="13.43"/>
    <col customWidth="1" min="5900" max="5900" style="1" width="13.85"/>
    <col customWidth="1" min="6145" max="6145" style="1" width="4"/>
    <col customWidth="1" min="6146" max="6146" style="1" width="52.719999999999999"/>
    <col customWidth="1" min="6147" max="6147" style="1" width="9.8499999999999996"/>
    <col customWidth="1" min="6148" max="6148" style="1" width="9.2799999999999994"/>
    <col customWidth="1" min="6149" max="6149" style="1" width="14.279999999999999"/>
    <col customWidth="1" min="6150" max="6150" style="1" width="15.289999999999999"/>
    <col customWidth="1" min="6151" max="6151" style="1" width="14.710000000000001"/>
    <col customWidth="1" min="6152" max="6152" style="1" width="13.710000000000001"/>
    <col customWidth="1" min="6153" max="6153" style="1" width="15.140000000000001"/>
    <col customWidth="1" min="6154" max="6154" style="1" width="13.85"/>
    <col customWidth="1" min="6155" max="6155" style="1" width="13.43"/>
    <col customWidth="1" min="6156" max="6156" style="1" width="13.85"/>
    <col customWidth="1" min="6401" max="6401" style="1" width="4"/>
    <col customWidth="1" min="6402" max="6402" style="1" width="52.719999999999999"/>
    <col customWidth="1" min="6403" max="6403" style="1" width="9.8499999999999996"/>
    <col customWidth="1" min="6404" max="6404" style="1" width="9.2799999999999994"/>
    <col customWidth="1" min="6405" max="6405" style="1" width="14.279999999999999"/>
    <col customWidth="1" min="6406" max="6406" style="1" width="15.289999999999999"/>
    <col customWidth="1" min="6407" max="6407" style="1" width="14.710000000000001"/>
    <col customWidth="1" min="6408" max="6408" style="1" width="13.710000000000001"/>
    <col customWidth="1" min="6409" max="6409" style="1" width="15.140000000000001"/>
    <col customWidth="1" min="6410" max="6410" style="1" width="13.85"/>
    <col customWidth="1" min="6411" max="6411" style="1" width="13.43"/>
    <col customWidth="1" min="6412" max="6412" style="1" width="13.85"/>
    <col customWidth="1" min="6657" max="6657" style="1" width="4"/>
    <col customWidth="1" min="6658" max="6658" style="1" width="52.719999999999999"/>
    <col customWidth="1" min="6659" max="6659" style="1" width="9.8499999999999996"/>
    <col customWidth="1" min="6660" max="6660" style="1" width="9.2799999999999994"/>
    <col customWidth="1" min="6661" max="6661" style="1" width="14.279999999999999"/>
    <col customWidth="1" min="6662" max="6662" style="1" width="15.289999999999999"/>
    <col customWidth="1" min="6663" max="6663" style="1" width="14.710000000000001"/>
    <col customWidth="1" min="6664" max="6664" style="1" width="13.710000000000001"/>
    <col customWidth="1" min="6665" max="6665" style="1" width="15.140000000000001"/>
    <col customWidth="1" min="6666" max="6666" style="1" width="13.85"/>
    <col customWidth="1" min="6667" max="6667" style="1" width="13.43"/>
    <col customWidth="1" min="6668" max="6668" style="1" width="13.85"/>
    <col customWidth="1" min="6913" max="6913" style="1" width="4"/>
    <col customWidth="1" min="6914" max="6914" style="1" width="52.719999999999999"/>
    <col customWidth="1" min="6915" max="6915" style="1" width="9.8499999999999996"/>
    <col customWidth="1" min="6916" max="6916" style="1" width="9.2799999999999994"/>
    <col customWidth="1" min="6917" max="6917" style="1" width="14.279999999999999"/>
    <col customWidth="1" min="6918" max="6918" style="1" width="15.289999999999999"/>
    <col customWidth="1" min="6919" max="6919" style="1" width="14.710000000000001"/>
    <col customWidth="1" min="6920" max="6920" style="1" width="13.710000000000001"/>
    <col customWidth="1" min="6921" max="6921" style="1" width="15.140000000000001"/>
    <col customWidth="1" min="6922" max="6922" style="1" width="13.85"/>
    <col customWidth="1" min="6923" max="6923" style="1" width="13.43"/>
    <col customWidth="1" min="6924" max="6924" style="1" width="13.85"/>
    <col customWidth="1" min="7169" max="7169" style="1" width="4"/>
    <col customWidth="1" min="7170" max="7170" style="1" width="52.719999999999999"/>
    <col customWidth="1" min="7171" max="7171" style="1" width="9.8499999999999996"/>
    <col customWidth="1" min="7172" max="7172" style="1" width="9.2799999999999994"/>
    <col customWidth="1" min="7173" max="7173" style="1" width="14.279999999999999"/>
    <col customWidth="1" min="7174" max="7174" style="1" width="15.289999999999999"/>
    <col customWidth="1" min="7175" max="7175" style="1" width="14.710000000000001"/>
    <col customWidth="1" min="7176" max="7176" style="1" width="13.710000000000001"/>
    <col customWidth="1" min="7177" max="7177" style="1" width="15.140000000000001"/>
    <col customWidth="1" min="7178" max="7178" style="1" width="13.85"/>
    <col customWidth="1" min="7179" max="7179" style="1" width="13.43"/>
    <col customWidth="1" min="7180" max="7180" style="1" width="13.85"/>
    <col customWidth="1" min="7425" max="7425" style="1" width="4"/>
    <col customWidth="1" min="7426" max="7426" style="1" width="52.719999999999999"/>
    <col customWidth="1" min="7427" max="7427" style="1" width="9.8499999999999996"/>
    <col customWidth="1" min="7428" max="7428" style="1" width="9.2799999999999994"/>
    <col customWidth="1" min="7429" max="7429" style="1" width="14.279999999999999"/>
    <col customWidth="1" min="7430" max="7430" style="1" width="15.289999999999999"/>
    <col customWidth="1" min="7431" max="7431" style="1" width="14.710000000000001"/>
    <col customWidth="1" min="7432" max="7432" style="1" width="13.710000000000001"/>
    <col customWidth="1" min="7433" max="7433" style="1" width="15.140000000000001"/>
    <col customWidth="1" min="7434" max="7434" style="1" width="13.85"/>
    <col customWidth="1" min="7435" max="7435" style="1" width="13.43"/>
    <col customWidth="1" min="7436" max="7436" style="1" width="13.85"/>
    <col customWidth="1" min="7681" max="7681" style="1" width="4"/>
    <col customWidth="1" min="7682" max="7682" style="1" width="52.719999999999999"/>
    <col customWidth="1" min="7683" max="7683" style="1" width="9.8499999999999996"/>
    <col customWidth="1" min="7684" max="7684" style="1" width="9.2799999999999994"/>
    <col customWidth="1" min="7685" max="7685" style="1" width="14.279999999999999"/>
    <col customWidth="1" min="7686" max="7686" style="1" width="15.289999999999999"/>
    <col customWidth="1" min="7687" max="7687" style="1" width="14.710000000000001"/>
    <col customWidth="1" min="7688" max="7688" style="1" width="13.710000000000001"/>
    <col customWidth="1" min="7689" max="7689" style="1" width="15.140000000000001"/>
    <col customWidth="1" min="7690" max="7690" style="1" width="13.85"/>
    <col customWidth="1" min="7691" max="7691" style="1" width="13.43"/>
    <col customWidth="1" min="7692" max="7692" style="1" width="13.85"/>
    <col customWidth="1" min="7937" max="7937" style="1" width="4"/>
    <col customWidth="1" min="7938" max="7938" style="1" width="52.719999999999999"/>
    <col customWidth="1" min="7939" max="7939" style="1" width="9.8499999999999996"/>
    <col customWidth="1" min="7940" max="7940" style="1" width="9.2799999999999994"/>
    <col customWidth="1" min="7941" max="7941" style="1" width="14.279999999999999"/>
    <col customWidth="1" min="7942" max="7942" style="1" width="15.289999999999999"/>
    <col customWidth="1" min="7943" max="7943" style="1" width="14.710000000000001"/>
    <col customWidth="1" min="7944" max="7944" style="1" width="13.710000000000001"/>
    <col customWidth="1" min="7945" max="7945" style="1" width="15.140000000000001"/>
    <col customWidth="1" min="7946" max="7946" style="1" width="13.85"/>
    <col customWidth="1" min="7947" max="7947" style="1" width="13.43"/>
    <col customWidth="1" min="7948" max="7948" style="1" width="13.85"/>
    <col customWidth="1" min="8193" max="8193" style="1" width="4"/>
    <col customWidth="1" min="8194" max="8194" style="1" width="52.719999999999999"/>
    <col customWidth="1" min="8195" max="8195" style="1" width="9.8499999999999996"/>
    <col customWidth="1" min="8196" max="8196" style="1" width="9.2799999999999994"/>
    <col customWidth="1" min="8197" max="8197" style="1" width="14.279999999999999"/>
    <col customWidth="1" min="8198" max="8198" style="1" width="15.289999999999999"/>
    <col customWidth="1" min="8199" max="8199" style="1" width="14.710000000000001"/>
    <col customWidth="1" min="8200" max="8200" style="1" width="13.710000000000001"/>
    <col customWidth="1" min="8201" max="8201" style="1" width="15.140000000000001"/>
    <col customWidth="1" min="8202" max="8202" style="1" width="13.85"/>
    <col customWidth="1" min="8203" max="8203" style="1" width="13.43"/>
    <col customWidth="1" min="8204" max="8204" style="1" width="13.85"/>
    <col customWidth="1" min="8449" max="8449" style="1" width="4"/>
    <col customWidth="1" min="8450" max="8450" style="1" width="52.719999999999999"/>
    <col customWidth="1" min="8451" max="8451" style="1" width="9.8499999999999996"/>
    <col customWidth="1" min="8452" max="8452" style="1" width="9.2799999999999994"/>
    <col customWidth="1" min="8453" max="8453" style="1" width="14.279999999999999"/>
    <col customWidth="1" min="8454" max="8454" style="1" width="15.289999999999999"/>
    <col customWidth="1" min="8455" max="8455" style="1" width="14.710000000000001"/>
    <col customWidth="1" min="8456" max="8456" style="1" width="13.710000000000001"/>
    <col customWidth="1" min="8457" max="8457" style="1" width="15.140000000000001"/>
    <col customWidth="1" min="8458" max="8458" style="1" width="13.85"/>
    <col customWidth="1" min="8459" max="8459" style="1" width="13.43"/>
    <col customWidth="1" min="8460" max="8460" style="1" width="13.85"/>
    <col customWidth="1" min="8705" max="8705" style="1" width="4"/>
    <col customWidth="1" min="8706" max="8706" style="1" width="52.719999999999999"/>
    <col customWidth="1" min="8707" max="8707" style="1" width="9.8499999999999996"/>
    <col customWidth="1" min="8708" max="8708" style="1" width="9.2799999999999994"/>
    <col customWidth="1" min="8709" max="8709" style="1" width="14.279999999999999"/>
    <col customWidth="1" min="8710" max="8710" style="1" width="15.289999999999999"/>
    <col customWidth="1" min="8711" max="8711" style="1" width="14.710000000000001"/>
    <col customWidth="1" min="8712" max="8712" style="1" width="13.710000000000001"/>
    <col customWidth="1" min="8713" max="8713" style="1" width="15.140000000000001"/>
    <col customWidth="1" min="8714" max="8714" style="1" width="13.85"/>
    <col customWidth="1" min="8715" max="8715" style="1" width="13.43"/>
    <col customWidth="1" min="8716" max="8716" style="1" width="13.85"/>
    <col customWidth="1" min="8961" max="8961" style="1" width="4"/>
    <col customWidth="1" min="8962" max="8962" style="1" width="52.719999999999999"/>
    <col customWidth="1" min="8963" max="8963" style="1" width="9.8499999999999996"/>
    <col customWidth="1" min="8964" max="8964" style="1" width="9.2799999999999994"/>
    <col customWidth="1" min="8965" max="8965" style="1" width="14.279999999999999"/>
    <col customWidth="1" min="8966" max="8966" style="1" width="15.289999999999999"/>
    <col customWidth="1" min="8967" max="8967" style="1" width="14.710000000000001"/>
    <col customWidth="1" min="8968" max="8968" style="1" width="13.710000000000001"/>
    <col customWidth="1" min="8969" max="8969" style="1" width="15.140000000000001"/>
    <col customWidth="1" min="8970" max="8970" style="1" width="13.85"/>
    <col customWidth="1" min="8971" max="8971" style="1" width="13.43"/>
    <col customWidth="1" min="8972" max="8972" style="1" width="13.85"/>
    <col customWidth="1" min="9217" max="9217" style="1" width="4"/>
    <col customWidth="1" min="9218" max="9218" style="1" width="52.719999999999999"/>
    <col customWidth="1" min="9219" max="9219" style="1" width="9.8499999999999996"/>
    <col customWidth="1" min="9220" max="9220" style="1" width="9.2799999999999994"/>
    <col customWidth="1" min="9221" max="9221" style="1" width="14.279999999999999"/>
    <col customWidth="1" min="9222" max="9222" style="1" width="15.289999999999999"/>
    <col customWidth="1" min="9223" max="9223" style="1" width="14.710000000000001"/>
    <col customWidth="1" min="9224" max="9224" style="1" width="13.710000000000001"/>
    <col customWidth="1" min="9225" max="9225" style="1" width="15.140000000000001"/>
    <col customWidth="1" min="9226" max="9226" style="1" width="13.85"/>
    <col customWidth="1" min="9227" max="9227" style="1" width="13.43"/>
    <col customWidth="1" min="9228" max="9228" style="1" width="13.85"/>
    <col customWidth="1" min="9473" max="9473" style="1" width="4"/>
    <col customWidth="1" min="9474" max="9474" style="1" width="52.719999999999999"/>
    <col customWidth="1" min="9475" max="9475" style="1" width="9.8499999999999996"/>
    <col customWidth="1" min="9476" max="9476" style="1" width="9.2799999999999994"/>
    <col customWidth="1" min="9477" max="9477" style="1" width="14.279999999999999"/>
    <col customWidth="1" min="9478" max="9478" style="1" width="15.289999999999999"/>
    <col customWidth="1" min="9479" max="9479" style="1" width="14.710000000000001"/>
    <col customWidth="1" min="9480" max="9480" style="1" width="13.710000000000001"/>
    <col customWidth="1" min="9481" max="9481" style="1" width="15.140000000000001"/>
    <col customWidth="1" min="9482" max="9482" style="1" width="13.85"/>
    <col customWidth="1" min="9483" max="9483" style="1" width="13.43"/>
    <col customWidth="1" min="9484" max="9484" style="1" width="13.85"/>
    <col customWidth="1" min="9729" max="9729" style="1" width="4"/>
    <col customWidth="1" min="9730" max="9730" style="1" width="52.719999999999999"/>
    <col customWidth="1" min="9731" max="9731" style="1" width="9.8499999999999996"/>
    <col customWidth="1" min="9732" max="9732" style="1" width="9.2799999999999994"/>
    <col customWidth="1" min="9733" max="9733" style="1" width="14.279999999999999"/>
    <col customWidth="1" min="9734" max="9734" style="1" width="15.289999999999999"/>
    <col customWidth="1" min="9735" max="9735" style="1" width="14.710000000000001"/>
    <col customWidth="1" min="9736" max="9736" style="1" width="13.710000000000001"/>
    <col customWidth="1" min="9737" max="9737" style="1" width="15.140000000000001"/>
    <col customWidth="1" min="9738" max="9738" style="1" width="13.85"/>
    <col customWidth="1" min="9739" max="9739" style="1" width="13.43"/>
    <col customWidth="1" min="9740" max="9740" style="1" width="13.85"/>
    <col customWidth="1" min="9985" max="9985" style="1" width="4"/>
    <col customWidth="1" min="9986" max="9986" style="1" width="52.719999999999999"/>
    <col customWidth="1" min="9987" max="9987" style="1" width="9.8499999999999996"/>
    <col customWidth="1" min="9988" max="9988" style="1" width="9.2799999999999994"/>
    <col customWidth="1" min="9989" max="9989" style="1" width="14.279999999999999"/>
    <col customWidth="1" min="9990" max="9990" style="1" width="15.289999999999999"/>
    <col customWidth="1" min="9991" max="9991" style="1" width="14.710000000000001"/>
    <col customWidth="1" min="9992" max="9992" style="1" width="13.710000000000001"/>
    <col customWidth="1" min="9993" max="9993" style="1" width="15.140000000000001"/>
    <col customWidth="1" min="9994" max="9994" style="1" width="13.85"/>
    <col customWidth="1" min="9995" max="9995" style="1" width="13.43"/>
    <col customWidth="1" min="9996" max="9996" style="1" width="13.85"/>
    <col customWidth="1" min="10241" max="10241" style="1" width="4"/>
    <col customWidth="1" min="10242" max="10242" style="1" width="52.719999999999999"/>
    <col customWidth="1" min="10243" max="10243" style="1" width="9.8499999999999996"/>
    <col customWidth="1" min="10244" max="10244" style="1" width="9.2799999999999994"/>
    <col customWidth="1" min="10245" max="10245" style="1" width="14.279999999999999"/>
    <col customWidth="1" min="10246" max="10246" style="1" width="15.289999999999999"/>
    <col customWidth="1" min="10247" max="10247" style="1" width="14.710000000000001"/>
    <col customWidth="1" min="10248" max="10248" style="1" width="13.710000000000001"/>
    <col customWidth="1" min="10249" max="10249" style="1" width="15.140000000000001"/>
    <col customWidth="1" min="10250" max="10250" style="1" width="13.85"/>
    <col customWidth="1" min="10251" max="10251" style="1" width="13.43"/>
    <col customWidth="1" min="10252" max="10252" style="1" width="13.85"/>
    <col customWidth="1" min="10497" max="10497" style="1" width="4"/>
    <col customWidth="1" min="10498" max="10498" style="1" width="52.719999999999999"/>
    <col customWidth="1" min="10499" max="10499" style="1" width="9.8499999999999996"/>
    <col customWidth="1" min="10500" max="10500" style="1" width="9.2799999999999994"/>
    <col customWidth="1" min="10501" max="10501" style="1" width="14.279999999999999"/>
    <col customWidth="1" min="10502" max="10502" style="1" width="15.289999999999999"/>
    <col customWidth="1" min="10503" max="10503" style="1" width="14.710000000000001"/>
    <col customWidth="1" min="10504" max="10504" style="1" width="13.710000000000001"/>
    <col customWidth="1" min="10505" max="10505" style="1" width="15.140000000000001"/>
    <col customWidth="1" min="10506" max="10506" style="1" width="13.85"/>
    <col customWidth="1" min="10507" max="10507" style="1" width="13.43"/>
    <col customWidth="1" min="10508" max="10508" style="1" width="13.85"/>
    <col customWidth="1" min="10753" max="10753" style="1" width="4"/>
    <col customWidth="1" min="10754" max="10754" style="1" width="52.719999999999999"/>
    <col customWidth="1" min="10755" max="10755" style="1" width="9.8499999999999996"/>
    <col customWidth="1" min="10756" max="10756" style="1" width="9.2799999999999994"/>
    <col customWidth="1" min="10757" max="10757" style="1" width="14.279999999999999"/>
    <col customWidth="1" min="10758" max="10758" style="1" width="15.289999999999999"/>
    <col customWidth="1" min="10759" max="10759" style="1" width="14.710000000000001"/>
    <col customWidth="1" min="10760" max="10760" style="1" width="13.710000000000001"/>
    <col customWidth="1" min="10761" max="10761" style="1" width="15.140000000000001"/>
    <col customWidth="1" min="10762" max="10762" style="1" width="13.85"/>
    <col customWidth="1" min="10763" max="10763" style="1" width="13.43"/>
    <col customWidth="1" min="10764" max="10764" style="1" width="13.85"/>
    <col customWidth="1" min="11009" max="11009" style="1" width="4"/>
    <col customWidth="1" min="11010" max="11010" style="1" width="52.719999999999999"/>
    <col customWidth="1" min="11011" max="11011" style="1" width="9.8499999999999996"/>
    <col customWidth="1" min="11012" max="11012" style="1" width="9.2799999999999994"/>
    <col customWidth="1" min="11013" max="11013" style="1" width="14.279999999999999"/>
    <col customWidth="1" min="11014" max="11014" style="1" width="15.289999999999999"/>
    <col customWidth="1" min="11015" max="11015" style="1" width="14.710000000000001"/>
    <col customWidth="1" min="11016" max="11016" style="1" width="13.710000000000001"/>
    <col customWidth="1" min="11017" max="11017" style="1" width="15.140000000000001"/>
    <col customWidth="1" min="11018" max="11018" style="1" width="13.85"/>
    <col customWidth="1" min="11019" max="11019" style="1" width="13.43"/>
    <col customWidth="1" min="11020" max="11020" style="1" width="13.85"/>
    <col customWidth="1" min="11265" max="11265" style="1" width="4"/>
    <col customWidth="1" min="11266" max="11266" style="1" width="52.719999999999999"/>
    <col customWidth="1" min="11267" max="11267" style="1" width="9.8499999999999996"/>
    <col customWidth="1" min="11268" max="11268" style="1" width="9.2799999999999994"/>
    <col customWidth="1" min="11269" max="11269" style="1" width="14.279999999999999"/>
    <col customWidth="1" min="11270" max="11270" style="1" width="15.289999999999999"/>
    <col customWidth="1" min="11271" max="11271" style="1" width="14.710000000000001"/>
    <col customWidth="1" min="11272" max="11272" style="1" width="13.710000000000001"/>
    <col customWidth="1" min="11273" max="11273" style="1" width="15.140000000000001"/>
    <col customWidth="1" min="11274" max="11274" style="1" width="13.85"/>
    <col customWidth="1" min="11275" max="11275" style="1" width="13.43"/>
    <col customWidth="1" min="11276" max="11276" style="1" width="13.85"/>
    <col customWidth="1" min="11521" max="11521" style="1" width="4"/>
    <col customWidth="1" min="11522" max="11522" style="1" width="52.719999999999999"/>
    <col customWidth="1" min="11523" max="11523" style="1" width="9.8499999999999996"/>
    <col customWidth="1" min="11524" max="11524" style="1" width="9.2799999999999994"/>
    <col customWidth="1" min="11525" max="11525" style="1" width="14.279999999999999"/>
    <col customWidth="1" min="11526" max="11526" style="1" width="15.289999999999999"/>
    <col customWidth="1" min="11527" max="11527" style="1" width="14.710000000000001"/>
    <col customWidth="1" min="11528" max="11528" style="1" width="13.710000000000001"/>
    <col customWidth="1" min="11529" max="11529" style="1" width="15.140000000000001"/>
    <col customWidth="1" min="11530" max="11530" style="1" width="13.85"/>
    <col customWidth="1" min="11531" max="11531" style="1" width="13.43"/>
    <col customWidth="1" min="11532" max="11532" style="1" width="13.85"/>
    <col customWidth="1" min="11777" max="11777" style="1" width="4"/>
    <col customWidth="1" min="11778" max="11778" style="1" width="52.719999999999999"/>
    <col customWidth="1" min="11779" max="11779" style="1" width="9.8499999999999996"/>
    <col customWidth="1" min="11780" max="11780" style="1" width="9.2799999999999994"/>
    <col customWidth="1" min="11781" max="11781" style="1" width="14.279999999999999"/>
    <col customWidth="1" min="11782" max="11782" style="1" width="15.289999999999999"/>
    <col customWidth="1" min="11783" max="11783" style="1" width="14.710000000000001"/>
    <col customWidth="1" min="11784" max="11784" style="1" width="13.710000000000001"/>
    <col customWidth="1" min="11785" max="11785" style="1" width="15.140000000000001"/>
    <col customWidth="1" min="11786" max="11786" style="1" width="13.85"/>
    <col customWidth="1" min="11787" max="11787" style="1" width="13.43"/>
    <col customWidth="1" min="11788" max="11788" style="1" width="13.85"/>
    <col customWidth="1" min="12033" max="12033" style="1" width="4"/>
    <col customWidth="1" min="12034" max="12034" style="1" width="52.719999999999999"/>
    <col customWidth="1" min="12035" max="12035" style="1" width="9.8499999999999996"/>
    <col customWidth="1" min="12036" max="12036" style="1" width="9.2799999999999994"/>
    <col customWidth="1" min="12037" max="12037" style="1" width="14.279999999999999"/>
    <col customWidth="1" min="12038" max="12038" style="1" width="15.289999999999999"/>
    <col customWidth="1" min="12039" max="12039" style="1" width="14.710000000000001"/>
    <col customWidth="1" min="12040" max="12040" style="1" width="13.710000000000001"/>
    <col customWidth="1" min="12041" max="12041" style="1" width="15.140000000000001"/>
    <col customWidth="1" min="12042" max="12042" style="1" width="13.85"/>
    <col customWidth="1" min="12043" max="12043" style="1" width="13.43"/>
    <col customWidth="1" min="12044" max="12044" style="1" width="13.85"/>
    <col customWidth="1" min="12289" max="12289" style="1" width="4"/>
    <col customWidth="1" min="12290" max="12290" style="1" width="52.719999999999999"/>
    <col customWidth="1" min="12291" max="12291" style="1" width="9.8499999999999996"/>
    <col customWidth="1" min="12292" max="12292" style="1" width="9.2799999999999994"/>
    <col customWidth="1" min="12293" max="12293" style="1" width="14.279999999999999"/>
    <col customWidth="1" min="12294" max="12294" style="1" width="15.289999999999999"/>
    <col customWidth="1" min="12295" max="12295" style="1" width="14.710000000000001"/>
    <col customWidth="1" min="12296" max="12296" style="1" width="13.710000000000001"/>
    <col customWidth="1" min="12297" max="12297" style="1" width="15.140000000000001"/>
    <col customWidth="1" min="12298" max="12298" style="1" width="13.85"/>
    <col customWidth="1" min="12299" max="12299" style="1" width="13.43"/>
    <col customWidth="1" min="12300" max="12300" style="1" width="13.85"/>
    <col customWidth="1" min="12545" max="12545" style="1" width="4"/>
    <col customWidth="1" min="12546" max="12546" style="1" width="52.719999999999999"/>
    <col customWidth="1" min="12547" max="12547" style="1" width="9.8499999999999996"/>
    <col customWidth="1" min="12548" max="12548" style="1" width="9.2799999999999994"/>
    <col customWidth="1" min="12549" max="12549" style="1" width="14.279999999999999"/>
    <col customWidth="1" min="12550" max="12550" style="1" width="15.289999999999999"/>
    <col customWidth="1" min="12551" max="12551" style="1" width="14.710000000000001"/>
    <col customWidth="1" min="12552" max="12552" style="1" width="13.710000000000001"/>
    <col customWidth="1" min="12553" max="12553" style="1" width="15.140000000000001"/>
    <col customWidth="1" min="12554" max="12554" style="1" width="13.85"/>
    <col customWidth="1" min="12555" max="12555" style="1" width="13.43"/>
    <col customWidth="1" min="12556" max="12556" style="1" width="13.85"/>
    <col customWidth="1" min="12801" max="12801" style="1" width="4"/>
    <col customWidth="1" min="12802" max="12802" style="1" width="52.719999999999999"/>
    <col customWidth="1" min="12803" max="12803" style="1" width="9.8499999999999996"/>
    <col customWidth="1" min="12804" max="12804" style="1" width="9.2799999999999994"/>
    <col customWidth="1" min="12805" max="12805" style="1" width="14.279999999999999"/>
    <col customWidth="1" min="12806" max="12806" style="1" width="15.289999999999999"/>
    <col customWidth="1" min="12807" max="12807" style="1" width="14.710000000000001"/>
    <col customWidth="1" min="12808" max="12808" style="1" width="13.710000000000001"/>
    <col customWidth="1" min="12809" max="12809" style="1" width="15.140000000000001"/>
    <col customWidth="1" min="12810" max="12810" style="1" width="13.85"/>
    <col customWidth="1" min="12811" max="12811" style="1" width="13.43"/>
    <col customWidth="1" min="12812" max="12812" style="1" width="13.85"/>
    <col customWidth="1" min="13057" max="13057" style="1" width="4"/>
    <col customWidth="1" min="13058" max="13058" style="1" width="52.719999999999999"/>
    <col customWidth="1" min="13059" max="13059" style="1" width="9.8499999999999996"/>
    <col customWidth="1" min="13060" max="13060" style="1" width="9.2799999999999994"/>
    <col customWidth="1" min="13061" max="13061" style="1" width="14.279999999999999"/>
    <col customWidth="1" min="13062" max="13062" style="1" width="15.289999999999999"/>
    <col customWidth="1" min="13063" max="13063" style="1" width="14.710000000000001"/>
    <col customWidth="1" min="13064" max="13064" style="1" width="13.710000000000001"/>
    <col customWidth="1" min="13065" max="13065" style="1" width="15.140000000000001"/>
    <col customWidth="1" min="13066" max="13066" style="1" width="13.85"/>
    <col customWidth="1" min="13067" max="13067" style="1" width="13.43"/>
    <col customWidth="1" min="13068" max="13068" style="1" width="13.85"/>
    <col customWidth="1" min="13313" max="13313" style="1" width="4"/>
    <col customWidth="1" min="13314" max="13314" style="1" width="52.719999999999999"/>
    <col customWidth="1" min="13315" max="13315" style="1" width="9.8499999999999996"/>
    <col customWidth="1" min="13316" max="13316" style="1" width="9.2799999999999994"/>
    <col customWidth="1" min="13317" max="13317" style="1" width="14.279999999999999"/>
    <col customWidth="1" min="13318" max="13318" style="1" width="15.289999999999999"/>
    <col customWidth="1" min="13319" max="13319" style="1" width="14.710000000000001"/>
    <col customWidth="1" min="13320" max="13320" style="1" width="13.710000000000001"/>
    <col customWidth="1" min="13321" max="13321" style="1" width="15.140000000000001"/>
    <col customWidth="1" min="13322" max="13322" style="1" width="13.85"/>
    <col customWidth="1" min="13323" max="13323" style="1" width="13.43"/>
    <col customWidth="1" min="13324" max="13324" style="1" width="13.85"/>
    <col customWidth="1" min="13569" max="13569" style="1" width="4"/>
    <col customWidth="1" min="13570" max="13570" style="1" width="52.719999999999999"/>
    <col customWidth="1" min="13571" max="13571" style="1" width="9.8499999999999996"/>
    <col customWidth="1" min="13572" max="13572" style="1" width="9.2799999999999994"/>
    <col customWidth="1" min="13573" max="13573" style="1" width="14.279999999999999"/>
    <col customWidth="1" min="13574" max="13574" style="1" width="15.289999999999999"/>
    <col customWidth="1" min="13575" max="13575" style="1" width="14.710000000000001"/>
    <col customWidth="1" min="13576" max="13576" style="1" width="13.710000000000001"/>
    <col customWidth="1" min="13577" max="13577" style="1" width="15.140000000000001"/>
    <col customWidth="1" min="13578" max="13578" style="1" width="13.85"/>
    <col customWidth="1" min="13579" max="13579" style="1" width="13.43"/>
    <col customWidth="1" min="13580" max="13580" style="1" width="13.85"/>
    <col customWidth="1" min="13825" max="13825" style="1" width="4"/>
    <col customWidth="1" min="13826" max="13826" style="1" width="52.719999999999999"/>
    <col customWidth="1" min="13827" max="13827" style="1" width="9.8499999999999996"/>
    <col customWidth="1" min="13828" max="13828" style="1" width="9.2799999999999994"/>
    <col customWidth="1" min="13829" max="13829" style="1" width="14.279999999999999"/>
    <col customWidth="1" min="13830" max="13830" style="1" width="15.289999999999999"/>
    <col customWidth="1" min="13831" max="13831" style="1" width="14.710000000000001"/>
    <col customWidth="1" min="13832" max="13832" style="1" width="13.710000000000001"/>
    <col customWidth="1" min="13833" max="13833" style="1" width="15.140000000000001"/>
    <col customWidth="1" min="13834" max="13834" style="1" width="13.85"/>
    <col customWidth="1" min="13835" max="13835" style="1" width="13.43"/>
    <col customWidth="1" min="13836" max="13836" style="1" width="13.85"/>
    <col customWidth="1" min="14081" max="14081" style="1" width="4"/>
    <col customWidth="1" min="14082" max="14082" style="1" width="52.719999999999999"/>
    <col customWidth="1" min="14083" max="14083" style="1" width="9.8499999999999996"/>
    <col customWidth="1" min="14084" max="14084" style="1" width="9.2799999999999994"/>
    <col customWidth="1" min="14085" max="14085" style="1" width="14.279999999999999"/>
    <col customWidth="1" min="14086" max="14086" style="1" width="15.289999999999999"/>
    <col customWidth="1" min="14087" max="14087" style="1" width="14.710000000000001"/>
    <col customWidth="1" min="14088" max="14088" style="1" width="13.710000000000001"/>
    <col customWidth="1" min="14089" max="14089" style="1" width="15.140000000000001"/>
    <col customWidth="1" min="14090" max="14090" style="1" width="13.85"/>
    <col customWidth="1" min="14091" max="14091" style="1" width="13.43"/>
    <col customWidth="1" min="14092" max="14092" style="1" width="13.85"/>
    <col customWidth="1" min="14337" max="14337" style="1" width="4"/>
    <col customWidth="1" min="14338" max="14338" style="1" width="52.719999999999999"/>
    <col customWidth="1" min="14339" max="14339" style="1" width="9.8499999999999996"/>
    <col customWidth="1" min="14340" max="14340" style="1" width="9.2799999999999994"/>
    <col customWidth="1" min="14341" max="14341" style="1" width="14.279999999999999"/>
    <col customWidth="1" min="14342" max="14342" style="1" width="15.289999999999999"/>
    <col customWidth="1" min="14343" max="14343" style="1" width="14.710000000000001"/>
    <col customWidth="1" min="14344" max="14344" style="1" width="13.710000000000001"/>
    <col customWidth="1" min="14345" max="14345" style="1" width="15.140000000000001"/>
    <col customWidth="1" min="14346" max="14346" style="1" width="13.85"/>
    <col customWidth="1" min="14347" max="14347" style="1" width="13.43"/>
    <col customWidth="1" min="14348" max="14348" style="1" width="13.85"/>
    <col customWidth="1" min="14593" max="14593" style="1" width="4"/>
    <col customWidth="1" min="14594" max="14594" style="1" width="52.719999999999999"/>
    <col customWidth="1" min="14595" max="14595" style="1" width="9.8499999999999996"/>
    <col customWidth="1" min="14596" max="14596" style="1" width="9.2799999999999994"/>
    <col customWidth="1" min="14597" max="14597" style="1" width="14.279999999999999"/>
    <col customWidth="1" min="14598" max="14598" style="1" width="15.289999999999999"/>
    <col customWidth="1" min="14599" max="14599" style="1" width="14.710000000000001"/>
    <col customWidth="1" min="14600" max="14600" style="1" width="13.710000000000001"/>
    <col customWidth="1" min="14601" max="14601" style="1" width="15.140000000000001"/>
    <col customWidth="1" min="14602" max="14602" style="1" width="13.85"/>
    <col customWidth="1" min="14603" max="14603" style="1" width="13.43"/>
    <col customWidth="1" min="14604" max="14604" style="1" width="13.85"/>
    <col customWidth="1" min="14849" max="14849" style="1" width="4"/>
    <col customWidth="1" min="14850" max="14850" style="1" width="52.719999999999999"/>
    <col customWidth="1" min="14851" max="14851" style="1" width="9.8499999999999996"/>
    <col customWidth="1" min="14852" max="14852" style="1" width="9.2799999999999994"/>
    <col customWidth="1" min="14853" max="14853" style="1" width="14.279999999999999"/>
    <col customWidth="1" min="14854" max="14854" style="1" width="15.289999999999999"/>
    <col customWidth="1" min="14855" max="14855" style="1" width="14.710000000000001"/>
    <col customWidth="1" min="14856" max="14856" style="1" width="13.710000000000001"/>
    <col customWidth="1" min="14857" max="14857" style="1" width="15.140000000000001"/>
    <col customWidth="1" min="14858" max="14858" style="1" width="13.85"/>
    <col customWidth="1" min="14859" max="14859" style="1" width="13.43"/>
    <col customWidth="1" min="14860" max="14860" style="1" width="13.85"/>
    <col customWidth="1" min="15105" max="15105" style="1" width="4"/>
    <col customWidth="1" min="15106" max="15106" style="1" width="52.719999999999999"/>
    <col customWidth="1" min="15107" max="15107" style="1" width="9.8499999999999996"/>
    <col customWidth="1" min="15108" max="15108" style="1" width="9.2799999999999994"/>
    <col customWidth="1" min="15109" max="15109" style="1" width="14.279999999999999"/>
    <col customWidth="1" min="15110" max="15110" style="1" width="15.289999999999999"/>
    <col customWidth="1" min="15111" max="15111" style="1" width="14.710000000000001"/>
    <col customWidth="1" min="15112" max="15112" style="1" width="13.710000000000001"/>
    <col customWidth="1" min="15113" max="15113" style="1" width="15.140000000000001"/>
    <col customWidth="1" min="15114" max="15114" style="1" width="13.85"/>
    <col customWidth="1" min="15115" max="15115" style="1" width="13.43"/>
    <col customWidth="1" min="15116" max="15116" style="1" width="13.85"/>
    <col customWidth="1" min="15361" max="15361" style="1" width="4"/>
    <col customWidth="1" min="15362" max="15362" style="1" width="52.719999999999999"/>
    <col customWidth="1" min="15363" max="15363" style="1" width="9.8499999999999996"/>
    <col customWidth="1" min="15364" max="15364" style="1" width="9.2799999999999994"/>
    <col customWidth="1" min="15365" max="15365" style="1" width="14.279999999999999"/>
    <col customWidth="1" min="15366" max="15366" style="1" width="15.289999999999999"/>
    <col customWidth="1" min="15367" max="15367" style="1" width="14.710000000000001"/>
    <col customWidth="1" min="15368" max="15368" style="1" width="13.710000000000001"/>
    <col customWidth="1" min="15369" max="15369" style="1" width="15.140000000000001"/>
    <col customWidth="1" min="15370" max="15370" style="1" width="13.85"/>
    <col customWidth="1" min="15371" max="15371" style="1" width="13.43"/>
    <col customWidth="1" min="15372" max="15372" style="1" width="13.85"/>
    <col customWidth="1" min="15617" max="15617" style="1" width="4"/>
    <col customWidth="1" min="15618" max="15618" style="1" width="52.719999999999999"/>
    <col customWidth="1" min="15619" max="15619" style="1" width="9.8499999999999996"/>
    <col customWidth="1" min="15620" max="15620" style="1" width="9.2799999999999994"/>
    <col customWidth="1" min="15621" max="15621" style="1" width="14.279999999999999"/>
    <col customWidth="1" min="15622" max="15622" style="1" width="15.289999999999999"/>
    <col customWidth="1" min="15623" max="15623" style="1" width="14.710000000000001"/>
    <col customWidth="1" min="15624" max="15624" style="1" width="13.710000000000001"/>
    <col customWidth="1" min="15625" max="15625" style="1" width="15.140000000000001"/>
    <col customWidth="1" min="15626" max="15626" style="1" width="13.85"/>
    <col customWidth="1" min="15627" max="15627" style="1" width="13.43"/>
    <col customWidth="1" min="15628" max="15628" style="1" width="13.85"/>
    <col customWidth="1" min="15873" max="15873" style="1" width="4"/>
    <col customWidth="1" min="15874" max="15874" style="1" width="52.719999999999999"/>
    <col customWidth="1" min="15875" max="15875" style="1" width="9.8499999999999996"/>
    <col customWidth="1" min="15876" max="15876" style="1" width="9.2799999999999994"/>
    <col customWidth="1" min="15877" max="15877" style="1" width="14.279999999999999"/>
    <col customWidth="1" min="15878" max="15878" style="1" width="15.289999999999999"/>
    <col customWidth="1" min="15879" max="15879" style="1" width="14.710000000000001"/>
    <col customWidth="1" min="15880" max="15880" style="1" width="13.710000000000001"/>
    <col customWidth="1" min="15881" max="15881" style="1" width="15.140000000000001"/>
    <col customWidth="1" min="15882" max="15882" style="1" width="13.85"/>
    <col customWidth="1" min="15883" max="15883" style="1" width="13.43"/>
    <col customWidth="1" min="15884" max="15884" style="1" width="13.85"/>
    <col customWidth="1" min="16129" max="16129" style="1" width="4"/>
    <col customWidth="1" min="16130" max="16130" style="1" width="52.719999999999999"/>
    <col customWidth="1" min="16131" max="16131" style="1" width="9.8499999999999996"/>
    <col customWidth="1" min="16132" max="16132" style="1" width="9.2799999999999994"/>
    <col customWidth="1" min="16133" max="16133" style="1" width="14.279999999999999"/>
    <col customWidth="1" min="16134" max="16134" style="1" width="15.289999999999999"/>
    <col customWidth="1" min="16135" max="16135" style="1" width="14.710000000000001"/>
    <col customWidth="1" min="16136" max="16136" style="1" width="13.710000000000001"/>
    <col customWidth="1" min="16137" max="16137" style="1" width="15.140000000000001"/>
    <col customWidth="1" min="16138" max="16138" style="1" width="13.85"/>
    <col customWidth="1" min="16139" max="16139" style="1" width="13.43"/>
    <col customWidth="1" min="16140" max="16140" style="1" width="13.85"/>
  </cols>
  <sheetData>
    <row r="1" ht="15">
      <c r="A1" s="6"/>
      <c r="B1" s="6"/>
      <c r="C1" s="7"/>
      <c r="D1" s="8"/>
      <c r="E1" s="8"/>
      <c r="F1" s="8"/>
      <c r="G1" s="9"/>
      <c r="H1" s="10" t="s">
        <v>0</v>
      </c>
      <c r="I1" s="10"/>
      <c r="J1" s="10"/>
      <c r="K1" s="10"/>
      <c r="L1" s="10"/>
      <c r="M1" s="10"/>
    </row>
    <row r="2" ht="15.75" customHeight="1">
      <c r="A2" s="11"/>
      <c r="B2" s="11"/>
      <c r="C2" s="7"/>
      <c r="D2" s="8"/>
      <c r="E2" s="8"/>
      <c r="F2" s="12" t="s">
        <v>1</v>
      </c>
      <c r="G2" s="12"/>
      <c r="H2" s="12"/>
      <c r="I2" s="12"/>
      <c r="J2" s="12"/>
      <c r="K2" s="12"/>
      <c r="L2" s="12"/>
      <c r="M2" s="12"/>
    </row>
    <row r="3" ht="15">
      <c r="A3" s="6"/>
      <c r="B3" s="6"/>
      <c r="C3" s="7"/>
      <c r="D3" s="8"/>
      <c r="E3" s="8"/>
      <c r="F3" s="8"/>
      <c r="G3" s="13" t="s">
        <v>2</v>
      </c>
      <c r="H3" s="13"/>
      <c r="I3" s="13"/>
      <c r="J3" s="13"/>
      <c r="K3" s="13"/>
      <c r="L3" s="13"/>
      <c r="M3" s="13"/>
    </row>
    <row r="4" ht="15">
      <c r="A4" s="6"/>
      <c r="B4" s="6"/>
      <c r="C4" s="7"/>
      <c r="D4" s="8"/>
      <c r="E4" s="8"/>
      <c r="F4" s="8"/>
      <c r="G4" s="14"/>
      <c r="H4" s="15"/>
      <c r="I4" s="13" t="s">
        <v>3</v>
      </c>
      <c r="J4" s="13"/>
      <c r="K4" s="13"/>
      <c r="L4" s="13"/>
      <c r="M4" s="13"/>
    </row>
    <row r="5" ht="15.75" customHeight="1">
      <c r="A5" s="6"/>
      <c r="B5" s="6"/>
      <c r="C5" s="7"/>
      <c r="D5" s="8"/>
      <c r="E5" s="16"/>
      <c r="F5" s="16"/>
      <c r="G5" s="17"/>
      <c r="H5" s="3"/>
      <c r="I5" s="2"/>
      <c r="J5" s="2"/>
      <c r="K5" s="18" t="s">
        <v>4</v>
      </c>
      <c r="L5" s="18"/>
      <c r="M5" s="18"/>
    </row>
    <row r="6" s="19" customFormat="1" ht="15">
      <c r="H6" s="20"/>
      <c r="K6" s="20"/>
      <c r="L6" s="20"/>
      <c r="M6" s="20"/>
      <c r="O6" s="21"/>
    </row>
    <row r="7" ht="17.25">
      <c r="A7" s="22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ht="17.350000000000001" customHeight="1">
      <c r="A8" s="23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ht="57.75" customHeight="1">
      <c r="A9" s="24" t="s">
        <v>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ht="61.5" customHeight="1">
      <c r="A10" s="24" t="s">
        <v>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ht="107.25" customHeight="1">
      <c r="A11" s="24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="19" customFormat="1" ht="25.5" customHeight="1">
      <c r="A12" s="25"/>
      <c r="B12" s="26" t="s">
        <v>10</v>
      </c>
      <c r="C12" s="25" t="s">
        <v>11</v>
      </c>
      <c r="D12" s="25" t="s">
        <v>12</v>
      </c>
      <c r="E12" s="27" t="s">
        <v>13</v>
      </c>
      <c r="F12" s="28"/>
      <c r="G12" s="28"/>
      <c r="H12" s="29" t="s">
        <v>14</v>
      </c>
      <c r="I12" s="29"/>
      <c r="J12" s="29"/>
      <c r="K12" s="30" t="s">
        <v>15</v>
      </c>
      <c r="L12" s="30"/>
      <c r="M12" s="31" t="s">
        <v>16</v>
      </c>
      <c r="N12" s="19"/>
      <c r="O12" s="21"/>
    </row>
    <row r="13" s="19" customFormat="1" ht="159.75" customHeight="1">
      <c r="A13" s="25"/>
      <c r="B13" s="26"/>
      <c r="C13" s="25"/>
      <c r="D13" s="25"/>
      <c r="E13" s="32" t="s">
        <v>17</v>
      </c>
      <c r="F13" s="32" t="s">
        <v>18</v>
      </c>
      <c r="G13" s="32" t="s">
        <v>19</v>
      </c>
      <c r="H13" s="33" t="s">
        <v>20</v>
      </c>
      <c r="I13" s="34" t="s">
        <v>21</v>
      </c>
      <c r="J13" s="34" t="s">
        <v>22</v>
      </c>
      <c r="K13" s="33" t="s">
        <v>23</v>
      </c>
      <c r="L13" s="35" t="s">
        <v>24</v>
      </c>
      <c r="M13" s="31"/>
      <c r="O13" s="21"/>
    </row>
    <row r="14" s="19" customFormat="1" ht="162.75" customHeight="1">
      <c r="A14" s="36">
        <v>1</v>
      </c>
      <c r="B14" s="37" t="s">
        <v>25</v>
      </c>
      <c r="C14" s="36" t="s">
        <v>26</v>
      </c>
      <c r="D14" s="36">
        <v>1</v>
      </c>
      <c r="E14" s="38">
        <v>2298.3299999999999</v>
      </c>
      <c r="F14" s="38">
        <v>2309.6599999999999</v>
      </c>
      <c r="G14" s="38">
        <v>2305.3299999999999</v>
      </c>
      <c r="H14" s="38">
        <f>SUM(E14+F14+G14)/3</f>
        <v>2304.4400000000001</v>
      </c>
      <c r="I14" s="38">
        <f>SQRT(SUM(POWER(G14-H14,2),POWER(F14-H14,2),POWER(E14-H14,2))/(COLUMNS(E14:G14)-1))</f>
        <v>5.7171933673787541</v>
      </c>
      <c r="J14" s="38">
        <f>I14/H14*100</f>
        <v>0.24809469404188234</v>
      </c>
      <c r="K14" s="38">
        <f>D14*ROUNDUP(SUM(E14:G14)/3,2)</f>
        <v>2304.4400000000001</v>
      </c>
      <c r="L14" s="38">
        <f>SUM(H14)</f>
        <v>2304.4400000000001</v>
      </c>
      <c r="M14" s="39">
        <f>SUM(D14*L14)</f>
        <v>2304.4400000000001</v>
      </c>
      <c r="N14" s="19"/>
      <c r="O14" s="21"/>
    </row>
    <row r="15" s="19" customFormat="1" ht="15.75" customHeight="1">
      <c r="A15" s="40"/>
      <c r="B15" s="40"/>
      <c r="C15" s="40"/>
      <c r="D15" s="40"/>
      <c r="E15" s="41"/>
      <c r="F15" s="41"/>
      <c r="G15" s="41"/>
      <c r="H15" s="42"/>
      <c r="I15" s="42"/>
      <c r="J15" s="42"/>
      <c r="K15" s="42"/>
      <c r="L15" s="42"/>
      <c r="M15" s="42"/>
      <c r="O15" s="21"/>
    </row>
    <row r="16" s="19" customFormat="1" ht="227.25" customHeight="1">
      <c r="A16" s="40"/>
      <c r="B16" s="43" t="s">
        <v>27</v>
      </c>
      <c r="C16" s="40"/>
      <c r="D16" s="44">
        <v>1.4299999999999999</v>
      </c>
      <c r="E16" s="45">
        <f>E14*D16</f>
        <v>3286.6118999999999</v>
      </c>
      <c r="F16" s="45">
        <f>F14*D16</f>
        <v>3302.8137999999994</v>
      </c>
      <c r="G16" s="45">
        <f>G14*D16</f>
        <v>3296.6218999999996</v>
      </c>
      <c r="H16" s="45">
        <f>SUM(E16:G16)/3</f>
        <v>3295.3492000000001</v>
      </c>
      <c r="I16" s="38">
        <v>5.7199999999999998</v>
      </c>
      <c r="J16" s="38">
        <v>0.25</v>
      </c>
      <c r="K16" s="46">
        <f>D14*ROUNDUP(SUM(E16:G16)/3,2)</f>
        <v>3295.3499999999999</v>
      </c>
      <c r="L16" s="46">
        <f>H16</f>
        <v>3295.3492000000001</v>
      </c>
      <c r="M16" s="46">
        <f>K16</f>
        <v>3295.3499999999999</v>
      </c>
      <c r="O16" s="21"/>
    </row>
    <row r="17" s="19" customFormat="1" ht="15.75" customHeight="1">
      <c r="A17" s="47" t="s">
        <v>28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>
        <f>M16</f>
        <v>3295.3499999999999</v>
      </c>
      <c r="N17" s="19"/>
      <c r="O17" s="21"/>
    </row>
    <row r="18" s="19" customFormat="1" ht="15.7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19"/>
      <c r="O18" s="21"/>
    </row>
    <row r="19" ht="15.75" customHeight="1">
      <c r="A19" s="51" t="s">
        <v>29</v>
      </c>
      <c r="B19" s="51"/>
      <c r="C19" s="51"/>
      <c r="D19" s="51"/>
      <c r="E19" s="52">
        <v>46147</v>
      </c>
      <c r="F19" s="52"/>
      <c r="G19" s="52"/>
      <c r="H19" s="52"/>
      <c r="I19" s="52"/>
      <c r="J19" s="52"/>
      <c r="K19" s="52"/>
      <c r="L19" s="52"/>
      <c r="M19" s="52"/>
    </row>
    <row r="20" ht="22.5" customHeight="1">
      <c r="A20" s="53" t="s">
        <v>30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ht="79.5" customHeight="1">
      <c r="A21" s="53" t="s">
        <v>31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="54" customFormat="1" ht="31.149999999999999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4"/>
      <c r="O22" s="56"/>
    </row>
    <row r="23" ht="15.75" hidden="1">
      <c r="A23" s="57"/>
      <c r="B23" s="57"/>
      <c r="C23" s="58"/>
      <c r="D23" s="53"/>
      <c r="E23" s="53"/>
      <c r="F23" s="53"/>
      <c r="G23" s="53"/>
      <c r="H23" s="59"/>
      <c r="I23" s="58"/>
      <c r="J23" s="1"/>
      <c r="K23" s="4"/>
      <c r="L23" s="4"/>
    </row>
    <row r="27" ht="14.25">
      <c r="D27" s="60"/>
    </row>
    <row r="1048568" ht="12.800000000000001"/>
  </sheetData>
  <mergeCells count="31">
    <mergeCell ref="A1:B1"/>
    <mergeCell ref="H1:M1"/>
    <mergeCell ref="A2:B2"/>
    <mergeCell ref="F2:M2"/>
    <mergeCell ref="A3:B3"/>
    <mergeCell ref="G3:M3"/>
    <mergeCell ref="A4:B4"/>
    <mergeCell ref="I4:M4"/>
    <mergeCell ref="A5:B5"/>
    <mergeCell ref="K5:M5"/>
    <mergeCell ref="A7:M7"/>
    <mergeCell ref="A8:M8"/>
    <mergeCell ref="A9:M9"/>
    <mergeCell ref="A10:M10"/>
    <mergeCell ref="A11:M11"/>
    <mergeCell ref="A12:A13"/>
    <mergeCell ref="B12:B13"/>
    <mergeCell ref="C12:C13"/>
    <mergeCell ref="D12:D13"/>
    <mergeCell ref="E12:G12"/>
    <mergeCell ref="H12:J12"/>
    <mergeCell ref="K12:L12"/>
    <mergeCell ref="M12:M13"/>
    <mergeCell ref="A15:D15"/>
    <mergeCell ref="H15:M15"/>
    <mergeCell ref="A17:L17"/>
    <mergeCell ref="A19:D19"/>
    <mergeCell ref="E19:M19"/>
    <mergeCell ref="A20:M20"/>
    <mergeCell ref="A21:M21"/>
    <mergeCell ref="A22:M22"/>
  </mergeCells>
  <hyperlinks>
    <hyperlink r:id="rId1" ref="E13" tooltip=""/>
    <hyperlink r:id="rId2" ref="F13" tooltip=""/>
    <hyperlink r:id="rId3" ref="G13" tooltip=""/>
  </hyperlinks>
  <printOptions headings="0" gridLines="0"/>
  <pageMargins left="0.69999999999999996" right="0.69999999999999996" top="0.75" bottom="0.75" header="0.51181102362204689" footer="0.51181102362204689"/>
  <pageSetup paperSize="9" scale="56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2" max="2" width="33.125"/>
    <col customWidth="1" min="3" max="3" width="27.125"/>
    <col customWidth="1" min="4" max="4" width="34.375"/>
  </cols>
  <sheetData>
    <row r="2">
      <c r="B2" t="s">
        <v>32</v>
      </c>
    </row>
    <row r="4" ht="28.5">
      <c r="B4" s="61" t="s">
        <v>33</v>
      </c>
      <c r="C4" s="61" t="s">
        <v>34</v>
      </c>
      <c r="D4" s="62" t="s">
        <v>35</v>
      </c>
    </row>
    <row r="5" ht="42.75">
      <c r="B5" s="61" t="s">
        <v>36</v>
      </c>
      <c r="C5" s="61" t="s">
        <v>37</v>
      </c>
      <c r="D5" s="62" t="s">
        <v>38</v>
      </c>
    </row>
    <row r="6" ht="71.25">
      <c r="B6" s="61" t="s">
        <v>39</v>
      </c>
      <c r="C6" s="61" t="s">
        <v>40</v>
      </c>
      <c r="D6" s="62" t="s">
        <v>41</v>
      </c>
    </row>
    <row r="7" ht="42.75">
      <c r="B7" s="61" t="s">
        <v>42</v>
      </c>
      <c r="C7" s="61" t="s">
        <v>43</v>
      </c>
      <c r="D7" s="62" t="s">
        <v>38</v>
      </c>
    </row>
    <row r="8" ht="42.75">
      <c r="B8" s="61" t="s">
        <v>44</v>
      </c>
      <c r="C8" s="61" t="s">
        <v>45</v>
      </c>
      <c r="D8" s="62" t="s">
        <v>38</v>
      </c>
    </row>
    <row r="9" ht="42.75">
      <c r="B9" s="61" t="s">
        <v>46</v>
      </c>
      <c r="C9" s="61" t="s">
        <v>47</v>
      </c>
      <c r="D9" s="62" t="s">
        <v>38</v>
      </c>
    </row>
    <row r="10">
      <c r="B10" s="61"/>
      <c r="C10" s="61"/>
      <c r="D10" s="62"/>
    </row>
    <row r="11">
      <c r="B11" s="61"/>
      <c r="C11" s="61"/>
      <c r="D11" s="62"/>
    </row>
    <row r="12">
      <c r="B12" s="61"/>
      <c r="C12" s="61"/>
      <c r="D12" s="62"/>
    </row>
    <row r="13">
      <c r="B13" s="61"/>
      <c r="C13" s="61"/>
      <c r="D13" s="62"/>
    </row>
    <row r="14">
      <c r="B14" s="61"/>
      <c r="C14" s="61"/>
      <c r="D14" s="62"/>
    </row>
    <row r="15">
      <c r="B15" s="61"/>
      <c r="C15" s="61"/>
      <c r="D15" s="62"/>
    </row>
    <row r="16">
      <c r="B16" s="61"/>
      <c r="C16" s="61"/>
      <c r="D16" s="62"/>
    </row>
    <row r="17">
      <c r="B17" s="61"/>
      <c r="C17" s="61"/>
      <c r="D17" s="62"/>
    </row>
    <row r="18">
      <c r="B18" s="61"/>
      <c r="C18" s="61"/>
      <c r="D18" s="62"/>
    </row>
    <row r="19">
      <c r="B19" s="61"/>
      <c r="C19" s="61"/>
      <c r="D19" s="62"/>
    </row>
    <row r="20">
      <c r="B20" s="61"/>
      <c r="C20" s="61"/>
      <c r="D20" s="62"/>
    </row>
    <row r="21">
      <c r="B21" s="61"/>
      <c r="C21" s="61"/>
      <c r="D21" s="62"/>
    </row>
    <row r="22">
      <c r="B22" s="61"/>
      <c r="C22" s="61"/>
      <c r="D22" s="62"/>
    </row>
    <row r="23">
      <c r="B23" s="61"/>
      <c r="C23" s="61"/>
      <c r="D23" s="62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ekaterina.levchenko</cp:lastModifiedBy>
  <cp:revision>16</cp:revision>
  <dcterms:modified xsi:type="dcterms:W3CDTF">2026-05-06T13:52:23Z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