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Лист1!$A$1:$Q$86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<sst xmlns="http://schemas.openxmlformats.org/spreadsheetml/2006/main" count="86" uniqueCount="39">
  <si>
    <t xml:space="preserve">Расчет и обоснование цены контракта, заключаемого с единственным поставщиком (подрядчиком, исполнителем), (суммы цен единиц товара (работы, услуги)  от 28.05.2026
</t>
  </si>
  <si>
    <t>№ п/п</t>
  </si>
  <si>
    <t>Наименование и характеристики объекта закупки</t>
  </si>
  <si>
    <t xml:space="preserve">Ед. изм.              </t>
  </si>
  <si>
    <t>Кол-во</t>
  </si>
  <si>
    <t>Предложение № 250 от 28.05.2026</t>
  </si>
  <si>
    <t>Предложение № 251 от 28.05.2026</t>
  </si>
  <si>
    <t>Предложение № 252 от 28.05.2026</t>
  </si>
  <si>
    <t>за единицу товара (работы, услуги)</t>
  </si>
  <si>
    <t>сумма за необходимое количество товара (работы, услуги)</t>
  </si>
  <si>
    <t>сумма за необходимое количество товара</t>
  </si>
  <si>
    <t>за единицу товара</t>
  </si>
  <si>
    <t>Переходник видеовыхода из DVI-D в HDMI</t>
  </si>
  <si>
    <t>шт</t>
  </si>
  <si>
    <t>Сплиттер антенный на 3 выхода</t>
  </si>
  <si>
    <t>Усилитель сигнала с дв</t>
  </si>
  <si>
    <t>Соединитель на F-разъем</t>
  </si>
  <si>
    <t>Штекер на F</t>
  </si>
  <si>
    <t>Штекер антенный</t>
  </si>
  <si>
    <t>Кабель коаксильный SAT 703 уличный черный (HDPE)</t>
  </si>
  <si>
    <t>бухта</t>
  </si>
  <si>
    <t>Усилитель звука студийный 1200 ватт</t>
  </si>
  <si>
    <t>Микрофон конденсаторного типа XLR</t>
  </si>
  <si>
    <t xml:space="preserve">Проводные наушники </t>
  </si>
  <si>
    <t>Внешняя звуковая карта</t>
  </si>
  <si>
    <t>Кабель XLR - XLR черньй x2 шт</t>
  </si>
  <si>
    <t>м</t>
  </si>
  <si>
    <t>DORE MIDI MTU 10 провод</t>
  </si>
  <si>
    <t>Поп-фильтр</t>
  </si>
  <si>
    <t>Кабель jack 3.5 мм - jack 6.3 мм x2 шт. черный 3м</t>
  </si>
  <si>
    <t>Разъем SPEAK ON (Пaпa)</t>
  </si>
  <si>
    <t>итого:</t>
  </si>
  <si>
    <t>В результате анализа предоставленных данных определена цена товаров (работы, услуги) равная минимальной цене: 185300 (сто восемьдесят пять тысяч триста) рублей 00 копеек.</t>
  </si>
  <si>
    <t>Для расчета цены контракта в конкретном случае применялись следующие виды поправок (надбавок): стоимость товара (работы, услуги), тары, упаковки, все расходы по доставке до места назначения, предусмотренные законодательством Российской Федерации налоги, в том числе НДС (либо НДС не облагается), сборы и платежи, а также другие дополнительные расходы, связанные с поставкой товара (выполнением работ , оказанием услуг)</t>
  </si>
  <si>
    <t xml:space="preserve">                </t>
  </si>
  <si>
    <t xml:space="preserve">                             </t>
  </si>
  <si>
    <t>Заместитель начальника учреждения</t>
  </si>
  <si>
    <t>___________________________</t>
  </si>
  <si>
    <t>И.Д.Фомченко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</si>
</sst>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&quot;р.&quot;"/>
    <numFmt numFmtId="181" formatCode="#\ ##0.00"/>
  </numFmts>
  <fonts count="35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0"/>
      <color theme="1"/>
      <name val="Times New Roman"/>
      <charset val="204"/>
    </font>
    <font>
      <b/>
      <sz val="11"/>
      <color theme="1"/>
      <name val="Times New Roman"/>
      <charset val="204"/>
    </font>
    <font>
      <sz val="10"/>
      <color theme="1"/>
      <name val="Times New Roman"/>
      <charset val="204"/>
    </font>
    <font>
      <b/>
      <sz val="10"/>
      <name val="Times New Roman"/>
      <charset val="204"/>
    </font>
    <font>
      <sz val="10"/>
      <name val="Times New Roman"/>
      <charset val="204"/>
    </font>
    <font>
      <sz val="11"/>
      <name val="Calibri"/>
      <charset val="204"/>
      <scheme val="minor"/>
    </font>
    <font>
      <sz val="9"/>
      <color theme="1"/>
      <name val="Times New Roman"/>
      <charset val="204"/>
    </font>
    <font>
      <sz val="11"/>
      <color rgb="FFFF0000"/>
      <name val="Times New Roman"/>
      <charset val="204"/>
    </font>
    <font>
      <b/>
      <sz val="11"/>
      <color theme="1"/>
      <name val="Calibri"/>
      <charset val="204"/>
      <scheme val="minor"/>
    </font>
    <font>
      <sz val="13"/>
      <color theme="1"/>
      <name val="Times New Roman"/>
      <charset val="204"/>
    </font>
    <font>
      <sz val="12"/>
      <name val="Times New Roman"/>
      <charset val="204"/>
    </font>
    <font>
      <sz val="11"/>
      <name val="Times New Roman"/>
      <charset val="204"/>
    </font>
    <font>
      <sz val="13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5" fillId="0" borderId="0" applyFont="0" applyFill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178" fontId="15" fillId="0" borderId="0" applyFont="0" applyFill="0" applyBorder="0" applyAlignment="0" applyProtection="0">
      <alignment vertical="center"/>
    </xf>
    <xf numFmtId="179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3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8" applyNumberFormat="0" applyFill="0" applyAlignment="0" applyProtection="0">
      <alignment vertical="center"/>
    </xf>
    <xf numFmtId="0" fontId="22" fillId="0" borderId="38" applyNumberFormat="0" applyFill="0" applyAlignment="0" applyProtection="0">
      <alignment vertical="center"/>
    </xf>
    <xf numFmtId="0" fontId="23" fillId="0" borderId="3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40" applyNumberFormat="0" applyAlignment="0" applyProtection="0">
      <alignment vertical="center"/>
    </xf>
    <xf numFmtId="0" fontId="25" fillId="4" borderId="41" applyNumberFormat="0" applyAlignment="0" applyProtection="0">
      <alignment vertical="center"/>
    </xf>
    <xf numFmtId="0" fontId="26" fillId="4" borderId="40" applyNumberFormat="0" applyAlignment="0" applyProtection="0">
      <alignment vertical="center"/>
    </xf>
    <xf numFmtId="0" fontId="27" fillId="5" borderId="42" applyNumberFormat="0" applyAlignment="0" applyProtection="0">
      <alignment vertical="center"/>
    </xf>
    <xf numFmtId="0" fontId="28" fillId="0" borderId="43" applyNumberFormat="0" applyFill="0" applyAlignment="0" applyProtection="0">
      <alignment vertical="center"/>
    </xf>
    <xf numFmtId="0" fontId="29" fillId="0" borderId="4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11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 vertical="center"/>
    </xf>
    <xf numFmtId="0" fontId="0" fillId="0" borderId="0" xfId="0" applyAlignment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Border="1" applyAlignme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distributed"/>
    </xf>
    <xf numFmtId="0" fontId="4" fillId="0" borderId="2" xfId="0" applyFont="1" applyBorder="1" applyAlignment="1">
      <alignment horizontal="left" vertical="distributed"/>
    </xf>
    <xf numFmtId="0" fontId="0" fillId="0" borderId="3" xfId="0" applyBorder="1" applyAlignment="1"/>
    <xf numFmtId="0" fontId="1" fillId="0" borderId="0" xfId="0" applyFont="1" applyBorder="1" applyAlignment="1">
      <alignment horizontal="justify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distributed"/>
    </xf>
    <xf numFmtId="0" fontId="4" fillId="0" borderId="0" xfId="0" applyFont="1" applyBorder="1" applyAlignment="1">
      <alignment horizontal="left" vertical="distributed"/>
    </xf>
    <xf numFmtId="0" fontId="0" fillId="0" borderId="5" xfId="0" applyBorder="1" applyAlignment="1"/>
    <xf numFmtId="0" fontId="1" fillId="0" borderId="0" xfId="0" applyFont="1" applyBorder="1" applyAlignment="1">
      <alignment horizontal="left" vertical="distributed"/>
    </xf>
    <xf numFmtId="0" fontId="4" fillId="0" borderId="4" xfId="0" applyFont="1" applyBorder="1" applyAlignment="1"/>
    <xf numFmtId="0" fontId="4" fillId="0" borderId="0" xfId="0" applyFont="1" applyBorder="1" applyAlignment="1"/>
    <xf numFmtId="0" fontId="4" fillId="0" borderId="6" xfId="0" applyFont="1" applyBorder="1" applyAlignment="1"/>
    <xf numFmtId="0" fontId="4" fillId="0" borderId="7" xfId="0" applyFont="1" applyBorder="1" applyAlignment="1"/>
    <xf numFmtId="0" fontId="2" fillId="0" borderId="8" xfId="0" applyFont="1" applyBorder="1" applyAlignment="1">
      <alignment horizontal="left" vertical="distributed"/>
    </xf>
    <xf numFmtId="0" fontId="2" fillId="0" borderId="9" xfId="0" applyFont="1" applyBorder="1" applyAlignment="1">
      <alignment horizontal="left" vertical="distributed"/>
    </xf>
    <xf numFmtId="0" fontId="2" fillId="0" borderId="10" xfId="0" applyFont="1" applyBorder="1" applyAlignment="1">
      <alignment horizontal="left" vertical="distributed"/>
    </xf>
    <xf numFmtId="0" fontId="0" fillId="0" borderId="10" xfId="0" applyBorder="1" applyAlignment="1"/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justify"/>
    </xf>
    <xf numFmtId="0" fontId="6" fillId="0" borderId="11" xfId="0" applyFont="1" applyFill="1" applyBorder="1" applyAlignment="1">
      <alignment horizontal="distributed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/>
    </xf>
    <xf numFmtId="0" fontId="7" fillId="0" borderId="7" xfId="0" applyFont="1" applyFill="1" applyBorder="1" applyAlignment="1"/>
    <xf numFmtId="0" fontId="7" fillId="0" borderId="12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 wrapText="1"/>
    </xf>
    <xf numFmtId="180" fontId="6" fillId="0" borderId="13" xfId="0" applyNumberFormat="1" applyFont="1" applyFill="1" applyBorder="1" applyAlignment="1">
      <alignment horizontal="center" vertical="center" wrapText="1"/>
    </xf>
    <xf numFmtId="180" fontId="6" fillId="0" borderId="10" xfId="0" applyNumberFormat="1" applyFont="1" applyFill="1" applyBorder="1" applyAlignment="1">
      <alignment horizontal="center" vertical="center" wrapText="1"/>
    </xf>
    <xf numFmtId="180" fontId="4" fillId="0" borderId="0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left" vertical="distributed" wrapText="1"/>
    </xf>
    <xf numFmtId="0" fontId="4" fillId="0" borderId="16" xfId="0" applyFont="1" applyFill="1" applyBorder="1" applyAlignment="1">
      <alignment horizontal="left" vertical="distributed"/>
    </xf>
    <xf numFmtId="0" fontId="4" fillId="0" borderId="17" xfId="0" applyFont="1" applyFill="1" applyBorder="1" applyAlignment="1">
      <alignment horizontal="left" vertical="distributed"/>
    </xf>
    <xf numFmtId="0" fontId="4" fillId="0" borderId="14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 wrapText="1"/>
    </xf>
    <xf numFmtId="180" fontId="4" fillId="0" borderId="19" xfId="0" applyNumberFormat="1" applyFont="1" applyFill="1" applyBorder="1" applyAlignment="1">
      <alignment horizontal="center" vertical="center"/>
    </xf>
    <xf numFmtId="180" fontId="4" fillId="0" borderId="20" xfId="0" applyNumberFormat="1" applyFont="1" applyFill="1" applyBorder="1" applyAlignment="1">
      <alignment horizontal="center" vertical="center"/>
    </xf>
    <xf numFmtId="180" fontId="4" fillId="0" borderId="16" xfId="0" applyNumberFormat="1" applyFont="1" applyFill="1" applyBorder="1" applyAlignment="1">
      <alignment horizontal="center" vertical="center"/>
    </xf>
    <xf numFmtId="180" fontId="4" fillId="0" borderId="21" xfId="0" applyNumberFormat="1" applyFont="1" applyFill="1" applyBorder="1" applyAlignment="1">
      <alignment horizontal="center" vertical="center"/>
    </xf>
    <xf numFmtId="180" fontId="1" fillId="0" borderId="19" xfId="0" applyNumberFormat="1" applyFont="1" applyFill="1" applyBorder="1" applyAlignment="1">
      <alignment vertical="center"/>
    </xf>
    <xf numFmtId="181" fontId="4" fillId="0" borderId="21" xfId="0" applyNumberFormat="1" applyFont="1" applyFill="1" applyBorder="1" applyAlignment="1">
      <alignment horizontal="center" vertical="center"/>
    </xf>
    <xf numFmtId="181" fontId="4" fillId="0" borderId="0" xfId="0" applyNumberFormat="1" applyFont="1" applyFill="1" applyBorder="1" applyAlignment="1">
      <alignment horizontal="center" vertical="center"/>
    </xf>
    <xf numFmtId="180" fontId="4" fillId="0" borderId="0" xfId="0" applyNumberFormat="1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/>
    </xf>
    <xf numFmtId="0" fontId="8" fillId="0" borderId="23" xfId="0" applyFont="1" applyFill="1" applyBorder="1" applyAlignment="1">
      <alignment horizontal="center" vertical="distributed"/>
    </xf>
    <xf numFmtId="0" fontId="4" fillId="0" borderId="24" xfId="0" applyFont="1" applyFill="1" applyBorder="1" applyAlignment="1">
      <alignment horizontal="center" vertical="distributed"/>
    </xf>
    <xf numFmtId="0" fontId="4" fillId="0" borderId="25" xfId="0" applyFont="1" applyFill="1" applyBorder="1" applyAlignment="1">
      <alignment horizontal="center" vertical="distributed"/>
    </xf>
    <xf numFmtId="0" fontId="4" fillId="0" borderId="22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 wrapText="1"/>
    </xf>
    <xf numFmtId="180" fontId="4" fillId="0" borderId="26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distributed"/>
    </xf>
    <xf numFmtId="0" fontId="4" fillId="0" borderId="24" xfId="0" applyFont="1" applyFill="1" applyBorder="1" applyAlignment="1">
      <alignment horizontal="center" vertical="distributed"/>
    </xf>
    <xf numFmtId="0" fontId="4" fillId="0" borderId="25" xfId="0" applyFont="1" applyFill="1" applyBorder="1" applyAlignment="1">
      <alignment horizontal="center" vertical="distributed"/>
    </xf>
    <xf numFmtId="180" fontId="4" fillId="0" borderId="27" xfId="0" applyNumberFormat="1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left" vertical="distributed"/>
    </xf>
    <xf numFmtId="0" fontId="4" fillId="0" borderId="24" xfId="0" applyFont="1" applyFill="1" applyBorder="1" applyAlignment="1">
      <alignment horizontal="left" vertical="distributed"/>
    </xf>
    <xf numFmtId="0" fontId="4" fillId="0" borderId="25" xfId="0" applyFont="1" applyFill="1" applyBorder="1" applyAlignment="1">
      <alignment horizontal="left" vertical="distributed"/>
    </xf>
    <xf numFmtId="180" fontId="4" fillId="0" borderId="28" xfId="0" applyNumberFormat="1" applyFont="1" applyFill="1" applyBorder="1" applyAlignment="1">
      <alignment horizontal="center" vertical="center"/>
    </xf>
    <xf numFmtId="180" fontId="1" fillId="0" borderId="26" xfId="0" applyNumberFormat="1" applyFont="1" applyFill="1" applyBorder="1" applyAlignment="1">
      <alignment horizontal="center"/>
    </xf>
    <xf numFmtId="181" fontId="4" fillId="0" borderId="20" xfId="0" applyNumberFormat="1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left" vertical="distributed"/>
    </xf>
    <xf numFmtId="0" fontId="4" fillId="0" borderId="28" xfId="0" applyFont="1" applyFill="1" applyBorder="1" applyAlignment="1">
      <alignment horizontal="left" vertical="distributed"/>
    </xf>
    <xf numFmtId="0" fontId="4" fillId="0" borderId="29" xfId="0" applyFont="1" applyFill="1" applyBorder="1" applyAlignment="1">
      <alignment horizontal="left" vertical="distributed"/>
    </xf>
    <xf numFmtId="180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9" fillId="0" borderId="0" xfId="0" applyFont="1" applyFill="1" applyBorder="1"/>
    <xf numFmtId="0" fontId="1" fillId="0" borderId="0" xfId="0" applyFont="1" applyFill="1" applyBorder="1"/>
    <xf numFmtId="0" fontId="1" fillId="0" borderId="0" xfId="0" applyFont="1" applyBorder="1"/>
    <xf numFmtId="0" fontId="4" fillId="0" borderId="23" xfId="0" applyFont="1" applyFill="1" applyBorder="1" applyAlignment="1">
      <alignment horizontal="left" vertical="distributed" wrapText="1"/>
    </xf>
    <xf numFmtId="0" fontId="4" fillId="0" borderId="27" xfId="0" applyFont="1" applyFill="1" applyBorder="1" applyAlignment="1">
      <alignment horizontal="left" vertical="distributed" wrapText="1"/>
    </xf>
    <xf numFmtId="0" fontId="4" fillId="0" borderId="30" xfId="0" applyFont="1" applyFill="1" applyBorder="1" applyAlignment="1">
      <alignment horizontal="center"/>
    </xf>
    <xf numFmtId="0" fontId="4" fillId="0" borderId="31" xfId="0" applyFont="1" applyFill="1" applyBorder="1" applyAlignment="1">
      <alignment horizontal="left" vertical="distributed"/>
    </xf>
    <xf numFmtId="0" fontId="4" fillId="0" borderId="32" xfId="0" applyFont="1" applyFill="1" applyBorder="1" applyAlignment="1">
      <alignment horizontal="left" vertical="distributed"/>
    </xf>
    <xf numFmtId="0" fontId="4" fillId="0" borderId="33" xfId="0" applyFont="1" applyFill="1" applyBorder="1" applyAlignment="1">
      <alignment horizontal="left" vertical="distributed"/>
    </xf>
    <xf numFmtId="180" fontId="4" fillId="0" borderId="34" xfId="0" applyNumberFormat="1" applyFont="1" applyFill="1" applyBorder="1" applyAlignment="1">
      <alignment horizontal="center" vertical="center"/>
    </xf>
    <xf numFmtId="180" fontId="4" fillId="0" borderId="35" xfId="0" applyNumberFormat="1" applyFont="1" applyFill="1" applyBorder="1" applyAlignment="1">
      <alignment horizontal="center" vertical="center"/>
    </xf>
    <xf numFmtId="180" fontId="4" fillId="0" borderId="32" xfId="0" applyNumberFormat="1" applyFont="1" applyFill="1" applyBorder="1" applyAlignment="1">
      <alignment horizontal="center" vertical="center"/>
    </xf>
    <xf numFmtId="180" fontId="1" fillId="0" borderId="34" xfId="0" applyNumberFormat="1" applyFont="1" applyFill="1" applyBorder="1" applyAlignment="1">
      <alignment horizontal="center"/>
    </xf>
    <xf numFmtId="181" fontId="4" fillId="0" borderId="35" xfId="0" applyNumberFormat="1" applyFont="1" applyFill="1" applyBorder="1" applyAlignment="1">
      <alignment horizontal="center" vertical="center"/>
    </xf>
    <xf numFmtId="0" fontId="3" fillId="0" borderId="6" xfId="0" applyFont="1" applyBorder="1" applyAlignment="1"/>
    <xf numFmtId="0" fontId="10" fillId="0" borderId="7" xfId="0" applyFont="1" applyBorder="1" applyAlignment="1"/>
    <xf numFmtId="0" fontId="10" fillId="0" borderId="36" xfId="0" applyFont="1" applyBorder="1" applyAlignment="1"/>
    <xf numFmtId="0" fontId="1" fillId="0" borderId="6" xfId="0" applyFont="1" applyBorder="1"/>
    <xf numFmtId="180" fontId="1" fillId="0" borderId="36" xfId="0" applyNumberFormat="1" applyFont="1" applyBorder="1"/>
    <xf numFmtId="0" fontId="1" fillId="0" borderId="7" xfId="0" applyFont="1" applyBorder="1"/>
    <xf numFmtId="181" fontId="1" fillId="0" borderId="36" xfId="0" applyNumberFormat="1" applyFont="1" applyBorder="1"/>
    <xf numFmtId="0" fontId="11" fillId="0" borderId="0" xfId="0" applyFont="1"/>
    <xf numFmtId="0" fontId="12" fillId="0" borderId="0" xfId="0" applyFont="1" applyAlignment="1">
      <alignment horizontal="justify"/>
    </xf>
    <xf numFmtId="0" fontId="7" fillId="0" borderId="0" xfId="0" applyFont="1" applyAlignment="1"/>
    <xf numFmtId="0" fontId="13" fillId="0" borderId="0" xfId="0" applyFont="1" applyFill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" fillId="0" borderId="0" xfId="0" applyFont="1" applyAlignment="1"/>
    <xf numFmtId="0" fontId="13" fillId="0" borderId="0" xfId="0" applyFont="1" applyAlignment="1">
      <alignment horizontal="left" vertical="distributed"/>
    </xf>
    <xf numFmtId="0" fontId="13" fillId="0" borderId="0" xfId="0" applyFont="1" applyAlignment="1"/>
    <xf numFmtId="0" fontId="13" fillId="0" borderId="0" xfId="0" applyFont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K88"/>
  <sheetViews>
    <sheetView tabSelected="1" view="pageBreakPreview" zoomScaleNormal="100" topLeftCell="C1" workbookViewId="0">
      <selection activeCell="O21" sqref="O21:P21"/>
    </sheetView>
  </sheetViews>
  <sheetFormatPr defaultColWidth="9.14285714285714" defaultRowHeight="15"/>
  <cols>
    <col min="1" max="1" width="4.57142857142857" style="1" customWidth="1"/>
    <col min="2" max="2" width="5.85714285714286" style="1" customWidth="1"/>
    <col min="3" max="6" width="9.14285714285714" style="1"/>
    <col min="7" max="7" width="7.28571428571429" style="1" customWidth="1"/>
    <col min="8" max="8" width="7.85714285714286" style="1" customWidth="1"/>
    <col min="9" max="9" width="14.7142857142857" style="1" customWidth="1"/>
    <col min="10" max="10" width="16.1428571428571" style="1" customWidth="1"/>
    <col min="11" max="11" width="12.2857142857143" style="1" customWidth="1"/>
    <col min="12" max="12" width="0.428571428571429" style="1" hidden="1" customWidth="1"/>
    <col min="13" max="13" width="1.71428571428571" style="1" hidden="1" customWidth="1"/>
    <col min="14" max="14" width="15" style="1" customWidth="1"/>
    <col min="15" max="15" width="10.8571428571429" style="1" customWidth="1"/>
    <col min="16" max="16" width="14" style="1" customWidth="1"/>
    <col min="17" max="17" width="11.2857142857143" style="1" customWidth="1"/>
    <col min="18" max="18" width="11" style="1" customWidth="1"/>
    <col min="19" max="16384" width="9.14285714285714" style="1"/>
  </cols>
  <sheetData>
    <row r="2" ht="0.6" customHeight="1"/>
    <row r="3" ht="0.6" hidden="1" customHeight="1" spans="2:37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43.9" customHeight="1" spans="2:37">
      <c r="B4" s="4" t="s">
        <v>0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6"/>
      <c r="R4" s="3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</row>
    <row r="5" ht="6" hidden="1" customHeight="1" spans="2:37"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</row>
    <row r="6" ht="0.75" hidden="1" customHeight="1" spans="2:37">
      <c r="B6" s="8"/>
      <c r="C6" s="9"/>
      <c r="D6" s="9"/>
      <c r="E6" s="9"/>
      <c r="F6" s="9"/>
      <c r="G6" s="10"/>
      <c r="H6" s="11"/>
      <c r="I6" s="11"/>
      <c r="J6" s="11"/>
      <c r="K6" s="11"/>
      <c r="L6" s="11"/>
      <c r="M6" s="11"/>
      <c r="N6" s="11"/>
      <c r="O6" s="11"/>
      <c r="P6" s="11"/>
      <c r="Q6" s="11"/>
      <c r="R6" s="12"/>
      <c r="S6" s="13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</row>
    <row r="7" ht="28.5" hidden="1" customHeight="1" spans="2:37">
      <c r="B7" s="14"/>
      <c r="C7" s="15"/>
      <c r="D7" s="15"/>
      <c r="E7" s="15"/>
      <c r="F7" s="15"/>
      <c r="G7" s="16"/>
      <c r="H7" s="17"/>
      <c r="I7" s="17"/>
      <c r="J7" s="17"/>
      <c r="K7" s="17"/>
      <c r="L7" s="17"/>
      <c r="M7" s="17"/>
      <c r="N7" s="17"/>
      <c r="O7" s="17"/>
      <c r="P7" s="17"/>
      <c r="Q7" s="17"/>
      <c r="R7" s="18"/>
      <c r="S7" s="17"/>
      <c r="T7" s="19"/>
      <c r="U7" s="19"/>
      <c r="V7" s="19"/>
      <c r="W7" s="19"/>
      <c r="X7" s="19"/>
      <c r="Y7" s="19"/>
      <c r="Z7" s="19"/>
      <c r="AA7" s="19"/>
      <c r="AB7" s="19"/>
      <c r="AC7" s="19"/>
      <c r="AD7" s="7"/>
      <c r="AE7" s="7"/>
      <c r="AF7" s="7"/>
      <c r="AG7" s="7"/>
      <c r="AH7" s="7"/>
      <c r="AI7" s="7"/>
      <c r="AJ7" s="7"/>
      <c r="AK7" s="7"/>
    </row>
    <row r="8" ht="27.75" hidden="1" customHeight="1" spans="2:37">
      <c r="B8" s="14"/>
      <c r="C8" s="15"/>
      <c r="D8" s="15"/>
      <c r="E8" s="15"/>
      <c r="F8" s="15"/>
      <c r="G8" s="16"/>
      <c r="H8" s="17"/>
      <c r="I8" s="17"/>
      <c r="J8" s="17"/>
      <c r="K8" s="17"/>
      <c r="L8" s="17"/>
      <c r="M8" s="17"/>
      <c r="N8" s="17"/>
      <c r="O8" s="17"/>
      <c r="P8" s="17"/>
      <c r="Q8" s="17"/>
      <c r="R8" s="18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</row>
    <row r="9" ht="26.25" hidden="1" customHeight="1" spans="2:37">
      <c r="B9" s="14"/>
      <c r="C9" s="15"/>
      <c r="D9" s="15"/>
      <c r="E9" s="15"/>
      <c r="F9" s="15"/>
      <c r="G9" s="16"/>
      <c r="H9" s="17"/>
      <c r="I9" s="17"/>
      <c r="J9" s="17"/>
      <c r="K9" s="17"/>
      <c r="L9" s="17"/>
      <c r="M9" s="17"/>
      <c r="N9" s="17"/>
      <c r="O9" s="17"/>
      <c r="P9" s="17"/>
      <c r="Q9" s="17"/>
      <c r="R9" s="18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</row>
    <row r="10" ht="28.5" hidden="1" customHeight="1" spans="2:37">
      <c r="B10" s="14"/>
      <c r="C10" s="15"/>
      <c r="D10" s="15"/>
      <c r="E10" s="15"/>
      <c r="F10" s="15"/>
      <c r="G10" s="16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8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</row>
    <row r="11" ht="30" hidden="1" customHeight="1" spans="2:37">
      <c r="B11" s="14"/>
      <c r="C11" s="15"/>
      <c r="D11" s="15"/>
      <c r="E11" s="15"/>
      <c r="F11" s="15"/>
      <c r="G11" s="16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8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</row>
    <row r="12" ht="30.75" hidden="1" customHeight="1" spans="2:37">
      <c r="B12" s="14"/>
      <c r="C12" s="15"/>
      <c r="D12" s="15"/>
      <c r="E12" s="15"/>
      <c r="F12" s="15"/>
      <c r="G12" s="16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8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</row>
    <row r="13" ht="25.5" hidden="1" customHeight="1" spans="2:37">
      <c r="B13" s="14"/>
      <c r="C13" s="15"/>
      <c r="D13" s="15"/>
      <c r="E13" s="15"/>
      <c r="F13" s="15"/>
      <c r="G13" s="16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8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</row>
    <row r="14" ht="26.25" hidden="1" customHeight="1" spans="2:37">
      <c r="B14" s="14"/>
      <c r="C14" s="15"/>
      <c r="D14" s="15"/>
      <c r="E14" s="15"/>
      <c r="F14" s="15"/>
      <c r="G14" s="16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8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</row>
    <row r="15" ht="24.75" hidden="1" customHeight="1" spans="2:37">
      <c r="B15" s="14"/>
      <c r="C15" s="15"/>
      <c r="D15" s="15"/>
      <c r="E15" s="15"/>
      <c r="F15" s="15"/>
      <c r="G15" s="16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8"/>
    </row>
    <row r="16" ht="24.75" hidden="1" customHeight="1" spans="2:37">
      <c r="B16" s="20"/>
      <c r="C16" s="21"/>
      <c r="D16" s="21"/>
      <c r="E16" s="21"/>
      <c r="F16" s="21"/>
      <c r="G16" s="16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8"/>
    </row>
    <row r="17" ht="30" hidden="1" customHeight="1" spans="2:18">
      <c r="B17" s="20"/>
      <c r="C17" s="21"/>
      <c r="D17" s="21"/>
      <c r="E17" s="21"/>
      <c r="F17" s="21"/>
      <c r="G17" s="16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8"/>
    </row>
    <row r="18" ht="30.75" hidden="1" customHeight="1" spans="2:18">
      <c r="B18" s="22"/>
      <c r="C18" s="23"/>
      <c r="D18" s="23"/>
      <c r="E18" s="23"/>
      <c r="F18" s="23"/>
      <c r="G18" s="16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8"/>
    </row>
    <row r="19" ht="15.75" hidden="1" spans="2:18">
      <c r="B19" s="24"/>
      <c r="C19" s="25"/>
      <c r="D19" s="25"/>
      <c r="E19" s="25"/>
      <c r="F19" s="26"/>
      <c r="G19" s="24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7"/>
    </row>
    <row r="20" ht="15.75" hidden="1" spans="2:18">
      <c r="B20" s="28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9"/>
      <c r="R20" s="12"/>
    </row>
    <row r="21" ht="34.9" customHeight="1" spans="2:18">
      <c r="B21" s="30" t="s">
        <v>1</v>
      </c>
      <c r="C21" s="31" t="s">
        <v>2</v>
      </c>
      <c r="D21" s="31"/>
      <c r="E21" s="31"/>
      <c r="F21" s="31"/>
      <c r="G21" s="32" t="s">
        <v>3</v>
      </c>
      <c r="H21" s="33" t="s">
        <v>4</v>
      </c>
      <c r="I21" s="34" t="s">
        <v>5</v>
      </c>
      <c r="J21" s="35"/>
      <c r="K21" s="34" t="s">
        <v>6</v>
      </c>
      <c r="L21" s="36"/>
      <c r="M21" s="36"/>
      <c r="N21" s="35"/>
      <c r="O21" s="34" t="s">
        <v>7</v>
      </c>
      <c r="P21" s="35"/>
      <c r="Q21" s="37"/>
      <c r="R21" s="37"/>
    </row>
    <row r="22" ht="69.75" customHeight="1" spans="2:18">
      <c r="B22" s="38"/>
      <c r="C22" s="39"/>
      <c r="D22" s="39"/>
      <c r="E22" s="39"/>
      <c r="F22" s="39"/>
      <c r="G22" s="40"/>
      <c r="H22" s="41"/>
      <c r="I22" s="42" t="s">
        <v>8</v>
      </c>
      <c r="J22" s="42" t="s">
        <v>9</v>
      </c>
      <c r="K22" s="42" t="s">
        <v>8</v>
      </c>
      <c r="L22" s="42" t="s">
        <v>10</v>
      </c>
      <c r="M22" s="43" t="s">
        <v>11</v>
      </c>
      <c r="N22" s="42" t="s">
        <v>9</v>
      </c>
      <c r="O22" s="42" t="s">
        <v>8</v>
      </c>
      <c r="P22" s="42" t="s">
        <v>9</v>
      </c>
      <c r="Q22" s="44"/>
      <c r="R22" s="44"/>
    </row>
    <row r="23" ht="24.75" hidden="1" customHeight="1" spans="2:18">
      <c r="B23" s="45"/>
      <c r="C23" s="46"/>
      <c r="D23" s="47"/>
      <c r="E23" s="47"/>
      <c r="F23" s="48"/>
      <c r="G23" s="49"/>
      <c r="H23" s="50"/>
      <c r="I23" s="51"/>
      <c r="J23" s="52">
        <f t="shared" ref="J23:J24" si="0">H23*I23</f>
        <v>0</v>
      </c>
      <c r="K23" s="51"/>
      <c r="L23" s="53"/>
      <c r="M23" s="53"/>
      <c r="N23" s="54">
        <f>H23*K23</f>
        <v>0</v>
      </c>
      <c r="O23" s="55"/>
      <c r="P23" s="56">
        <f>H23*O23</f>
        <v>0</v>
      </c>
      <c r="Q23" s="57"/>
      <c r="R23" s="58"/>
    </row>
    <row r="24" ht="24" customHeight="1" spans="2:18">
      <c r="B24" s="59">
        <v>1</v>
      </c>
      <c r="C24" s="60" t="s">
        <v>12</v>
      </c>
      <c r="D24" s="61"/>
      <c r="E24" s="61"/>
      <c r="F24" s="62"/>
      <c r="G24" s="63" t="s">
        <v>13</v>
      </c>
      <c r="H24" s="64">
        <v>1</v>
      </c>
      <c r="I24" s="65">
        <v>450</v>
      </c>
      <c r="J24" s="65">
        <f t="shared" si="0"/>
        <v>450</v>
      </c>
      <c r="K24" s="65">
        <v>460</v>
      </c>
      <c r="L24" s="65">
        <v>20490</v>
      </c>
      <c r="M24" s="65">
        <v>20490</v>
      </c>
      <c r="N24" s="65">
        <f>K24*H24</f>
        <v>460</v>
      </c>
      <c r="O24" s="65">
        <v>455</v>
      </c>
      <c r="P24" s="65">
        <f>O24*H24</f>
        <v>455</v>
      </c>
      <c r="Q24" s="66"/>
      <c r="R24" s="58"/>
    </row>
    <row r="25" ht="28.15" customHeight="1" spans="2:18">
      <c r="B25" s="59">
        <v>2</v>
      </c>
      <c r="C25" s="67" t="s">
        <v>14</v>
      </c>
      <c r="D25" s="68"/>
      <c r="E25" s="68"/>
      <c r="F25" s="69"/>
      <c r="G25" s="63" t="s">
        <v>13</v>
      </c>
      <c r="H25" s="64">
        <v>8</v>
      </c>
      <c r="I25" s="65">
        <v>470</v>
      </c>
      <c r="J25" s="65">
        <f t="shared" ref="J25:J39" si="1">H25*I25</f>
        <v>3760</v>
      </c>
      <c r="K25" s="65">
        <v>475</v>
      </c>
      <c r="L25" s="70"/>
      <c r="M25" s="70"/>
      <c r="N25" s="65">
        <f t="shared" ref="N25:N39" si="2">K25*H25</f>
        <v>3800</v>
      </c>
      <c r="O25" s="65">
        <v>480</v>
      </c>
      <c r="P25" s="65">
        <f t="shared" ref="P25:P39" si="3">O25*H25</f>
        <v>3840</v>
      </c>
      <c r="Q25" s="66"/>
      <c r="R25" s="58"/>
    </row>
    <row r="26" ht="28.15" customHeight="1" spans="2:18">
      <c r="B26" s="59">
        <v>3</v>
      </c>
      <c r="C26" s="67" t="s">
        <v>15</v>
      </c>
      <c r="D26" s="68"/>
      <c r="E26" s="68"/>
      <c r="F26" s="69"/>
      <c r="G26" s="63" t="s">
        <v>13</v>
      </c>
      <c r="H26" s="64">
        <v>8</v>
      </c>
      <c r="I26" s="65">
        <v>400</v>
      </c>
      <c r="J26" s="65">
        <f t="shared" si="1"/>
        <v>3200</v>
      </c>
      <c r="K26" s="65">
        <v>410</v>
      </c>
      <c r="L26" s="70"/>
      <c r="M26" s="70"/>
      <c r="N26" s="65">
        <f t="shared" si="2"/>
        <v>3280</v>
      </c>
      <c r="O26" s="65">
        <v>420</v>
      </c>
      <c r="P26" s="65">
        <f t="shared" si="3"/>
        <v>3360</v>
      </c>
      <c r="Q26" s="66"/>
      <c r="R26" s="58"/>
    </row>
    <row r="27" ht="28.15" customHeight="1" spans="2:18">
      <c r="B27" s="59">
        <v>4</v>
      </c>
      <c r="C27" s="67" t="s">
        <v>16</v>
      </c>
      <c r="D27" s="68"/>
      <c r="E27" s="68"/>
      <c r="F27" s="69"/>
      <c r="G27" s="63" t="s">
        <v>13</v>
      </c>
      <c r="H27" s="64">
        <v>50</v>
      </c>
      <c r="I27" s="65">
        <v>350</v>
      </c>
      <c r="J27" s="65">
        <f t="shared" si="1"/>
        <v>17500</v>
      </c>
      <c r="K27" s="65">
        <v>360</v>
      </c>
      <c r="L27" s="70"/>
      <c r="M27" s="70"/>
      <c r="N27" s="65">
        <f t="shared" si="2"/>
        <v>18000</v>
      </c>
      <c r="O27" s="65">
        <v>375</v>
      </c>
      <c r="P27" s="65">
        <f t="shared" si="3"/>
        <v>18750</v>
      </c>
      <c r="Q27" s="66"/>
      <c r="R27" s="58"/>
    </row>
    <row r="28" ht="28.15" customHeight="1" spans="2:18">
      <c r="B28" s="59">
        <v>5</v>
      </c>
      <c r="C28" s="67" t="s">
        <v>17</v>
      </c>
      <c r="D28" s="68"/>
      <c r="E28" s="68"/>
      <c r="F28" s="69"/>
      <c r="G28" s="63" t="s">
        <v>13</v>
      </c>
      <c r="H28" s="64">
        <v>100</v>
      </c>
      <c r="I28" s="65">
        <v>40</v>
      </c>
      <c r="J28" s="65">
        <f t="shared" si="1"/>
        <v>4000</v>
      </c>
      <c r="K28" s="65">
        <v>42</v>
      </c>
      <c r="L28" s="70"/>
      <c r="M28" s="70"/>
      <c r="N28" s="65">
        <f t="shared" si="2"/>
        <v>4200</v>
      </c>
      <c r="O28" s="65">
        <v>41</v>
      </c>
      <c r="P28" s="65">
        <f t="shared" si="3"/>
        <v>4100</v>
      </c>
      <c r="Q28" s="66"/>
      <c r="R28" s="58"/>
    </row>
    <row r="29" ht="28.15" customHeight="1" spans="2:18">
      <c r="B29" s="59">
        <v>6</v>
      </c>
      <c r="C29" s="67" t="s">
        <v>18</v>
      </c>
      <c r="D29" s="68"/>
      <c r="E29" s="68"/>
      <c r="F29" s="69"/>
      <c r="G29" s="63" t="s">
        <v>13</v>
      </c>
      <c r="H29" s="64">
        <v>20</v>
      </c>
      <c r="I29" s="65">
        <v>60</v>
      </c>
      <c r="J29" s="65">
        <f t="shared" si="1"/>
        <v>1200</v>
      </c>
      <c r="K29" s="65">
        <v>61</v>
      </c>
      <c r="L29" s="70"/>
      <c r="M29" s="70"/>
      <c r="N29" s="65">
        <f t="shared" si="2"/>
        <v>1220</v>
      </c>
      <c r="O29" s="65">
        <v>62</v>
      </c>
      <c r="P29" s="65">
        <f t="shared" si="3"/>
        <v>1240</v>
      </c>
      <c r="Q29" s="66"/>
      <c r="R29" s="58"/>
    </row>
    <row r="30" ht="28.15" customHeight="1" spans="2:18">
      <c r="B30" s="59">
        <v>7</v>
      </c>
      <c r="C30" s="67" t="s">
        <v>19</v>
      </c>
      <c r="D30" s="68"/>
      <c r="E30" s="68"/>
      <c r="F30" s="69"/>
      <c r="G30" s="63" t="s">
        <v>20</v>
      </c>
      <c r="H30" s="64">
        <v>10</v>
      </c>
      <c r="I30" s="65">
        <v>7032</v>
      </c>
      <c r="J30" s="65">
        <f t="shared" si="1"/>
        <v>70320</v>
      </c>
      <c r="K30" s="65">
        <v>7050</v>
      </c>
      <c r="L30" s="70"/>
      <c r="M30" s="70"/>
      <c r="N30" s="65">
        <f t="shared" si="2"/>
        <v>70500</v>
      </c>
      <c r="O30" s="65">
        <v>7040</v>
      </c>
      <c r="P30" s="65">
        <f t="shared" si="3"/>
        <v>70400</v>
      </c>
      <c r="Q30" s="66"/>
      <c r="R30" s="58"/>
    </row>
    <row r="31" ht="28.15" customHeight="1" spans="2:18">
      <c r="B31" s="59">
        <v>8</v>
      </c>
      <c r="C31" s="67" t="s">
        <v>21</v>
      </c>
      <c r="D31" s="68"/>
      <c r="E31" s="68"/>
      <c r="F31" s="69"/>
      <c r="G31" s="63" t="s">
        <v>13</v>
      </c>
      <c r="H31" s="64">
        <v>1</v>
      </c>
      <c r="I31" s="65">
        <v>27000</v>
      </c>
      <c r="J31" s="65">
        <f t="shared" si="1"/>
        <v>27000</v>
      </c>
      <c r="K31" s="65">
        <v>28000</v>
      </c>
      <c r="L31" s="70"/>
      <c r="M31" s="70"/>
      <c r="N31" s="65">
        <f t="shared" si="2"/>
        <v>28000</v>
      </c>
      <c r="O31" s="65">
        <v>27500</v>
      </c>
      <c r="P31" s="65">
        <f t="shared" si="3"/>
        <v>27500</v>
      </c>
      <c r="Q31" s="66"/>
      <c r="R31" s="58"/>
    </row>
    <row r="32" ht="28.15" customHeight="1" spans="2:18">
      <c r="B32" s="59">
        <v>9</v>
      </c>
      <c r="C32" s="67" t="s">
        <v>22</v>
      </c>
      <c r="D32" s="68"/>
      <c r="E32" s="68"/>
      <c r="F32" s="69"/>
      <c r="G32" s="63" t="s">
        <v>13</v>
      </c>
      <c r="H32" s="64">
        <v>1</v>
      </c>
      <c r="I32" s="65">
        <v>12000</v>
      </c>
      <c r="J32" s="65">
        <f t="shared" si="1"/>
        <v>12000</v>
      </c>
      <c r="K32" s="65">
        <v>12500</v>
      </c>
      <c r="L32" s="70"/>
      <c r="M32" s="70"/>
      <c r="N32" s="65">
        <f t="shared" si="2"/>
        <v>12500</v>
      </c>
      <c r="O32" s="65">
        <v>13000</v>
      </c>
      <c r="P32" s="65">
        <f t="shared" si="3"/>
        <v>13000</v>
      </c>
      <c r="Q32" s="66"/>
      <c r="R32" s="58"/>
    </row>
    <row r="33" ht="28.15" customHeight="1" spans="2:18">
      <c r="B33" s="59">
        <v>10</v>
      </c>
      <c r="C33" s="67" t="s">
        <v>23</v>
      </c>
      <c r="D33" s="68"/>
      <c r="E33" s="68"/>
      <c r="F33" s="69"/>
      <c r="G33" s="63" t="s">
        <v>13</v>
      </c>
      <c r="H33" s="64">
        <v>1</v>
      </c>
      <c r="I33" s="65">
        <v>2500</v>
      </c>
      <c r="J33" s="65">
        <f t="shared" si="1"/>
        <v>2500</v>
      </c>
      <c r="K33" s="65">
        <v>2700</v>
      </c>
      <c r="L33" s="70"/>
      <c r="M33" s="70"/>
      <c r="N33" s="65">
        <f t="shared" si="2"/>
        <v>2700</v>
      </c>
      <c r="O33" s="65">
        <v>2650</v>
      </c>
      <c r="P33" s="65">
        <f t="shared" si="3"/>
        <v>2650</v>
      </c>
      <c r="Q33" s="66"/>
      <c r="R33" s="58"/>
    </row>
    <row r="34" ht="28.15" customHeight="1" spans="2:18">
      <c r="B34" s="59">
        <v>11</v>
      </c>
      <c r="C34" s="67" t="s">
        <v>24</v>
      </c>
      <c r="D34" s="68"/>
      <c r="E34" s="68"/>
      <c r="F34" s="69"/>
      <c r="G34" s="63" t="s">
        <v>13</v>
      </c>
      <c r="H34" s="64">
        <v>1</v>
      </c>
      <c r="I34" s="65">
        <v>5000</v>
      </c>
      <c r="J34" s="65">
        <f t="shared" si="1"/>
        <v>5000</v>
      </c>
      <c r="K34" s="65">
        <v>5100</v>
      </c>
      <c r="L34" s="70"/>
      <c r="M34" s="70"/>
      <c r="N34" s="65">
        <f t="shared" si="2"/>
        <v>5100</v>
      </c>
      <c r="O34" s="65">
        <v>5050</v>
      </c>
      <c r="P34" s="65">
        <f t="shared" si="3"/>
        <v>5050</v>
      </c>
      <c r="Q34" s="66"/>
      <c r="R34" s="58"/>
    </row>
    <row r="35" ht="28.15" customHeight="1" spans="2:18">
      <c r="B35" s="59">
        <v>12</v>
      </c>
      <c r="C35" s="67" t="s">
        <v>25</v>
      </c>
      <c r="D35" s="68"/>
      <c r="E35" s="68"/>
      <c r="F35" s="69"/>
      <c r="G35" s="63" t="s">
        <v>26</v>
      </c>
      <c r="H35" s="64">
        <v>10</v>
      </c>
      <c r="I35" s="65">
        <v>3000</v>
      </c>
      <c r="J35" s="65">
        <f t="shared" si="1"/>
        <v>30000</v>
      </c>
      <c r="K35" s="65">
        <v>3120</v>
      </c>
      <c r="L35" s="70"/>
      <c r="M35" s="70"/>
      <c r="N35" s="65">
        <f t="shared" si="2"/>
        <v>31200</v>
      </c>
      <c r="O35" s="65">
        <v>3060</v>
      </c>
      <c r="P35" s="65">
        <f t="shared" si="3"/>
        <v>30600</v>
      </c>
      <c r="Q35" s="66"/>
      <c r="R35" s="58"/>
    </row>
    <row r="36" ht="28.15" customHeight="1" spans="2:18">
      <c r="B36" s="59">
        <v>13</v>
      </c>
      <c r="C36" s="67" t="s">
        <v>27</v>
      </c>
      <c r="D36" s="68"/>
      <c r="E36" s="68"/>
      <c r="F36" s="69"/>
      <c r="G36" s="63" t="s">
        <v>13</v>
      </c>
      <c r="H36" s="64">
        <v>1</v>
      </c>
      <c r="I36" s="65">
        <v>900</v>
      </c>
      <c r="J36" s="65">
        <f t="shared" si="1"/>
        <v>900</v>
      </c>
      <c r="K36" s="65">
        <v>1000</v>
      </c>
      <c r="L36" s="70"/>
      <c r="M36" s="70"/>
      <c r="N36" s="65">
        <f t="shared" si="2"/>
        <v>1000</v>
      </c>
      <c r="O36" s="65">
        <v>950</v>
      </c>
      <c r="P36" s="65">
        <f t="shared" si="3"/>
        <v>950</v>
      </c>
      <c r="Q36" s="66"/>
      <c r="R36" s="58"/>
    </row>
    <row r="37" ht="28.15" customHeight="1" spans="2:18">
      <c r="B37" s="59">
        <v>14</v>
      </c>
      <c r="C37" s="67" t="s">
        <v>28</v>
      </c>
      <c r="D37" s="68"/>
      <c r="E37" s="68"/>
      <c r="F37" s="69"/>
      <c r="G37" s="63" t="s">
        <v>13</v>
      </c>
      <c r="H37" s="64">
        <v>1</v>
      </c>
      <c r="I37" s="65">
        <v>600</v>
      </c>
      <c r="J37" s="65">
        <f t="shared" si="1"/>
        <v>600</v>
      </c>
      <c r="K37" s="65">
        <v>610</v>
      </c>
      <c r="L37" s="70"/>
      <c r="M37" s="70"/>
      <c r="N37" s="65">
        <f t="shared" si="2"/>
        <v>610</v>
      </c>
      <c r="O37" s="65">
        <v>620</v>
      </c>
      <c r="P37" s="65">
        <f t="shared" si="3"/>
        <v>620</v>
      </c>
      <c r="Q37" s="66"/>
      <c r="R37" s="58"/>
    </row>
    <row r="38" ht="28.15" customHeight="1" spans="2:18">
      <c r="B38" s="59">
        <v>15</v>
      </c>
      <c r="C38" s="67" t="s">
        <v>29</v>
      </c>
      <c r="D38" s="68"/>
      <c r="E38" s="68"/>
      <c r="F38" s="69"/>
      <c r="G38" s="63" t="s">
        <v>13</v>
      </c>
      <c r="H38" s="64">
        <v>1</v>
      </c>
      <c r="I38" s="65">
        <v>370</v>
      </c>
      <c r="J38" s="65">
        <f t="shared" si="1"/>
        <v>370</v>
      </c>
      <c r="K38" s="65">
        <v>400</v>
      </c>
      <c r="L38" s="70"/>
      <c r="M38" s="70"/>
      <c r="N38" s="65">
        <f t="shared" si="2"/>
        <v>400</v>
      </c>
      <c r="O38" s="65">
        <v>395</v>
      </c>
      <c r="P38" s="65">
        <f t="shared" si="3"/>
        <v>395</v>
      </c>
      <c r="Q38" s="66"/>
      <c r="R38" s="58"/>
    </row>
    <row r="39" ht="28.15" customHeight="1" spans="2:18">
      <c r="B39" s="59">
        <v>16</v>
      </c>
      <c r="C39" s="67" t="s">
        <v>30</v>
      </c>
      <c r="D39" s="68"/>
      <c r="E39" s="68"/>
      <c r="F39" s="69"/>
      <c r="G39" s="63" t="s">
        <v>13</v>
      </c>
      <c r="H39" s="64">
        <v>1</v>
      </c>
      <c r="I39" s="65">
        <v>2500</v>
      </c>
      <c r="J39" s="65">
        <f t="shared" si="1"/>
        <v>2500</v>
      </c>
      <c r="K39" s="65">
        <v>2650</v>
      </c>
      <c r="L39" s="70"/>
      <c r="M39" s="70"/>
      <c r="N39" s="65">
        <f t="shared" si="2"/>
        <v>2650</v>
      </c>
      <c r="O39" s="65">
        <v>2600</v>
      </c>
      <c r="P39" s="65">
        <f t="shared" si="3"/>
        <v>2600</v>
      </c>
      <c r="Q39" s="66"/>
      <c r="R39" s="58"/>
    </row>
    <row r="40" ht="28.15" hidden="1" customHeight="1" spans="2:18">
      <c r="B40" s="59"/>
      <c r="C40" s="71"/>
      <c r="D40" s="72"/>
      <c r="E40" s="72"/>
      <c r="F40" s="73"/>
      <c r="G40" s="63" t="s">
        <v>13</v>
      </c>
      <c r="H40" s="64">
        <v>1</v>
      </c>
      <c r="I40" s="65"/>
      <c r="J40" s="52"/>
      <c r="K40" s="65"/>
      <c r="L40" s="74"/>
      <c r="M40" s="74"/>
      <c r="N40" s="65"/>
      <c r="O40" s="75"/>
      <c r="P40" s="76"/>
      <c r="Q40" s="66"/>
      <c r="R40" s="58"/>
    </row>
    <row r="41" ht="28.15" hidden="1" customHeight="1" spans="2:18">
      <c r="B41" s="59"/>
      <c r="C41" s="71"/>
      <c r="D41" s="72"/>
      <c r="E41" s="72"/>
      <c r="F41" s="73"/>
      <c r="G41" s="63" t="s">
        <v>13</v>
      </c>
      <c r="H41" s="64">
        <v>1</v>
      </c>
      <c r="I41" s="65"/>
      <c r="J41" s="52"/>
      <c r="K41" s="65"/>
      <c r="L41" s="74"/>
      <c r="M41" s="74"/>
      <c r="N41" s="65"/>
      <c r="O41" s="75"/>
      <c r="P41" s="76"/>
      <c r="Q41" s="57"/>
      <c r="R41" s="58"/>
    </row>
    <row r="42" ht="28.15" hidden="1" customHeight="1" spans="2:18">
      <c r="B42" s="59"/>
      <c r="C42" s="71"/>
      <c r="D42" s="72"/>
      <c r="E42" s="72"/>
      <c r="F42" s="73"/>
      <c r="G42" s="63" t="s">
        <v>13</v>
      </c>
      <c r="H42" s="64">
        <v>1</v>
      </c>
      <c r="I42" s="65"/>
      <c r="J42" s="52"/>
      <c r="K42" s="65"/>
      <c r="L42" s="74"/>
      <c r="M42" s="74"/>
      <c r="N42" s="65"/>
      <c r="O42" s="75"/>
      <c r="P42" s="76"/>
      <c r="Q42" s="66"/>
      <c r="R42" s="58"/>
    </row>
    <row r="43" ht="28.15" hidden="1" customHeight="1" spans="2:18">
      <c r="B43" s="59"/>
      <c r="C43" s="71"/>
      <c r="D43" s="72"/>
      <c r="E43" s="72"/>
      <c r="F43" s="73"/>
      <c r="G43" s="63" t="s">
        <v>13</v>
      </c>
      <c r="H43" s="64">
        <v>1</v>
      </c>
      <c r="I43" s="65"/>
      <c r="J43" s="52"/>
      <c r="K43" s="65"/>
      <c r="L43" s="74"/>
      <c r="M43" s="74"/>
      <c r="N43" s="65"/>
      <c r="O43" s="75"/>
      <c r="P43" s="76"/>
      <c r="Q43" s="66"/>
      <c r="R43" s="58"/>
    </row>
    <row r="44" ht="28.15" hidden="1" customHeight="1" spans="2:18">
      <c r="B44" s="59"/>
      <c r="C44" s="71"/>
      <c r="D44" s="72"/>
      <c r="E44" s="72"/>
      <c r="F44" s="73"/>
      <c r="G44" s="63" t="s">
        <v>13</v>
      </c>
      <c r="H44" s="64">
        <v>1</v>
      </c>
      <c r="I44" s="65"/>
      <c r="J44" s="52"/>
      <c r="K44" s="65"/>
      <c r="L44" s="74"/>
      <c r="M44" s="74"/>
      <c r="N44" s="65"/>
      <c r="O44" s="75"/>
      <c r="P44" s="76"/>
      <c r="Q44" s="66"/>
      <c r="R44" s="58"/>
    </row>
    <row r="45" ht="28.15" hidden="1" customHeight="1" spans="2:18">
      <c r="B45" s="59"/>
      <c r="C45" s="71"/>
      <c r="D45" s="72"/>
      <c r="E45" s="72"/>
      <c r="F45" s="73"/>
      <c r="G45" s="63" t="s">
        <v>13</v>
      </c>
      <c r="H45" s="64">
        <v>1</v>
      </c>
      <c r="I45" s="65"/>
      <c r="J45" s="52"/>
      <c r="K45" s="65"/>
      <c r="L45" s="74"/>
      <c r="M45" s="74"/>
      <c r="N45" s="65"/>
      <c r="O45" s="75"/>
      <c r="P45" s="76"/>
      <c r="Q45" s="66"/>
      <c r="R45" s="58"/>
    </row>
    <row r="46" ht="28.15" hidden="1" customHeight="1" spans="2:18">
      <c r="B46" s="59"/>
      <c r="C46" s="71"/>
      <c r="D46" s="72"/>
      <c r="E46" s="72"/>
      <c r="F46" s="73"/>
      <c r="G46" s="63" t="s">
        <v>13</v>
      </c>
      <c r="H46" s="64">
        <v>1</v>
      </c>
      <c r="I46" s="65"/>
      <c r="J46" s="52"/>
      <c r="K46" s="65"/>
      <c r="L46" s="74"/>
      <c r="M46" s="74"/>
      <c r="N46" s="65"/>
      <c r="O46" s="75"/>
      <c r="P46" s="76"/>
      <c r="Q46" s="66"/>
      <c r="R46" s="58"/>
    </row>
    <row r="47" ht="28.15" hidden="1" customHeight="1" spans="2:18">
      <c r="B47" s="59"/>
      <c r="C47" s="77"/>
      <c r="D47" s="78"/>
      <c r="E47" s="78"/>
      <c r="F47" s="79"/>
      <c r="G47" s="63" t="s">
        <v>13</v>
      </c>
      <c r="H47" s="64">
        <v>1</v>
      </c>
      <c r="I47" s="65"/>
      <c r="J47" s="52"/>
      <c r="K47" s="65"/>
      <c r="L47" s="74"/>
      <c r="M47" s="74"/>
      <c r="N47" s="65"/>
      <c r="O47" s="75"/>
      <c r="P47" s="76"/>
      <c r="Q47" s="66"/>
      <c r="R47" s="58"/>
    </row>
    <row r="48" ht="28.15" hidden="1" customHeight="1" spans="2:18">
      <c r="B48" s="59"/>
      <c r="C48" s="77"/>
      <c r="D48" s="78"/>
      <c r="E48" s="78"/>
      <c r="F48" s="79"/>
      <c r="G48" s="63" t="s">
        <v>13</v>
      </c>
      <c r="H48" s="64">
        <v>1</v>
      </c>
      <c r="I48" s="65"/>
      <c r="J48" s="52"/>
      <c r="K48" s="65"/>
      <c r="L48" s="74"/>
      <c r="M48" s="74"/>
      <c r="N48" s="65"/>
      <c r="O48" s="75"/>
      <c r="P48" s="76"/>
      <c r="Q48" s="66"/>
      <c r="R48" s="58"/>
    </row>
    <row r="49" ht="27.6" hidden="1" customHeight="1" spans="2:22">
      <c r="B49" s="59"/>
      <c r="C49" s="77"/>
      <c r="D49" s="78"/>
      <c r="E49" s="78"/>
      <c r="F49" s="79"/>
      <c r="G49" s="63" t="s">
        <v>13</v>
      </c>
      <c r="H49" s="64">
        <v>1</v>
      </c>
      <c r="I49" s="65"/>
      <c r="J49" s="52"/>
      <c r="K49" s="65"/>
      <c r="L49" s="74"/>
      <c r="M49" s="74"/>
      <c r="N49" s="65"/>
      <c r="O49" s="75"/>
      <c r="P49" s="76"/>
      <c r="Q49" s="66"/>
      <c r="R49" s="58"/>
    </row>
    <row r="50" ht="28.15" hidden="1" customHeight="1" spans="2:22">
      <c r="B50" s="59"/>
      <c r="C50" s="77"/>
      <c r="D50" s="78"/>
      <c r="E50" s="78"/>
      <c r="F50" s="79"/>
      <c r="G50" s="63" t="s">
        <v>13</v>
      </c>
      <c r="H50" s="64">
        <v>1</v>
      </c>
      <c r="I50" s="65"/>
      <c r="J50" s="52"/>
      <c r="K50" s="65"/>
      <c r="L50" s="74"/>
      <c r="M50" s="74"/>
      <c r="N50" s="65"/>
      <c r="O50" s="75"/>
      <c r="P50" s="76"/>
      <c r="Q50" s="57"/>
      <c r="R50" s="58"/>
    </row>
    <row r="51" ht="28.15" hidden="1" customHeight="1" spans="2:22">
      <c r="B51" s="59"/>
      <c r="C51" s="77"/>
      <c r="D51" s="78"/>
      <c r="E51" s="78"/>
      <c r="F51" s="79"/>
      <c r="G51" s="63" t="s">
        <v>13</v>
      </c>
      <c r="H51" s="64">
        <v>1</v>
      </c>
      <c r="I51" s="65"/>
      <c r="J51" s="52"/>
      <c r="K51" s="65"/>
      <c r="L51" s="74"/>
      <c r="M51" s="74"/>
      <c r="N51" s="65"/>
      <c r="O51" s="75"/>
      <c r="P51" s="76"/>
      <c r="Q51" s="57"/>
      <c r="R51" s="80"/>
    </row>
    <row r="52" ht="28.15" hidden="1" customHeight="1" spans="2:22">
      <c r="B52" s="59"/>
      <c r="C52" s="77"/>
      <c r="D52" s="78"/>
      <c r="E52" s="78"/>
      <c r="F52" s="79"/>
      <c r="G52" s="63" t="s">
        <v>13</v>
      </c>
      <c r="H52" s="64">
        <v>1</v>
      </c>
      <c r="I52" s="65"/>
      <c r="J52" s="52"/>
      <c r="K52" s="65"/>
      <c r="L52" s="74"/>
      <c r="M52" s="74"/>
      <c r="N52" s="65"/>
      <c r="O52" s="75"/>
      <c r="P52" s="76"/>
      <c r="Q52" s="81"/>
      <c r="R52" s="81"/>
    </row>
    <row r="53" ht="28.15" hidden="1" customHeight="1" spans="2:22">
      <c r="B53" s="59"/>
      <c r="C53" s="77"/>
      <c r="D53" s="78"/>
      <c r="E53" s="78"/>
      <c r="F53" s="79"/>
      <c r="G53" s="63" t="s">
        <v>13</v>
      </c>
      <c r="H53" s="64">
        <v>1</v>
      </c>
      <c r="I53" s="65"/>
      <c r="J53" s="52"/>
      <c r="K53" s="65"/>
      <c r="L53" s="74"/>
      <c r="M53" s="74"/>
      <c r="N53" s="65"/>
      <c r="O53" s="75"/>
      <c r="P53" s="76"/>
      <c r="Q53" s="82"/>
      <c r="R53" s="82"/>
      <c r="S53" s="83"/>
      <c r="T53" s="83"/>
      <c r="U53" s="81"/>
      <c r="V53" s="81"/>
    </row>
    <row r="54" ht="28.15" hidden="1" customHeight="1" spans="2:22">
      <c r="B54" s="59"/>
      <c r="C54" s="77"/>
      <c r="D54" s="78"/>
      <c r="E54" s="78"/>
      <c r="F54" s="79"/>
      <c r="G54" s="63" t="s">
        <v>13</v>
      </c>
      <c r="H54" s="64">
        <v>1</v>
      </c>
      <c r="I54" s="65"/>
      <c r="J54" s="52"/>
      <c r="K54" s="65"/>
      <c r="L54" s="74"/>
      <c r="M54" s="74"/>
      <c r="N54" s="65"/>
      <c r="O54" s="75"/>
      <c r="P54" s="76"/>
      <c r="Q54" s="83"/>
      <c r="R54" s="83"/>
      <c r="S54" s="83"/>
      <c r="T54" s="83"/>
      <c r="U54" s="81"/>
      <c r="V54" s="81"/>
    </row>
    <row r="55" ht="28.15" hidden="1" customHeight="1" spans="2:22">
      <c r="B55" s="59"/>
      <c r="C55" s="77"/>
      <c r="D55" s="78"/>
      <c r="E55" s="78"/>
      <c r="F55" s="79"/>
      <c r="G55" s="63" t="s">
        <v>13</v>
      </c>
      <c r="H55" s="64">
        <v>1</v>
      </c>
      <c r="I55" s="65"/>
      <c r="J55" s="52"/>
      <c r="K55" s="65"/>
      <c r="L55" s="74"/>
      <c r="M55" s="74"/>
      <c r="N55" s="65"/>
      <c r="O55" s="75"/>
      <c r="P55" s="76"/>
      <c r="Q55" s="83"/>
      <c r="R55" s="83"/>
      <c r="S55" s="84"/>
      <c r="T55" s="84"/>
    </row>
    <row r="56" ht="13.5" hidden="1" customHeight="1" spans="2:22">
      <c r="B56" s="59">
        <v>2</v>
      </c>
      <c r="C56" s="77"/>
      <c r="D56" s="78"/>
      <c r="E56" s="78"/>
      <c r="F56" s="79"/>
      <c r="G56" s="63" t="s">
        <v>13</v>
      </c>
      <c r="H56" s="64">
        <v>1</v>
      </c>
      <c r="I56" s="65"/>
      <c r="J56" s="52"/>
      <c r="K56" s="65"/>
      <c r="L56" s="74"/>
      <c r="M56" s="74"/>
      <c r="N56" s="65"/>
      <c r="O56" s="75"/>
      <c r="P56" s="76"/>
      <c r="Q56" s="83"/>
      <c r="R56" s="83"/>
      <c r="S56" s="84"/>
      <c r="T56" s="84"/>
    </row>
    <row r="57" ht="12.75" hidden="1" customHeight="1" spans="2:22">
      <c r="B57" s="59">
        <v>3</v>
      </c>
      <c r="C57" s="77"/>
      <c r="D57" s="78"/>
      <c r="E57" s="78"/>
      <c r="F57" s="79"/>
      <c r="G57" s="63" t="s">
        <v>13</v>
      </c>
      <c r="H57" s="64">
        <v>1</v>
      </c>
      <c r="I57" s="65"/>
      <c r="J57" s="52"/>
      <c r="K57" s="65"/>
      <c r="L57" s="74"/>
      <c r="M57" s="74"/>
      <c r="N57" s="65"/>
      <c r="O57" s="75"/>
      <c r="P57" s="76"/>
      <c r="Q57" s="81"/>
      <c r="R57" s="81"/>
    </row>
    <row r="58" ht="21" hidden="1" customHeight="1" spans="2:22">
      <c r="B58" s="59"/>
      <c r="C58" s="77"/>
      <c r="D58" s="78"/>
      <c r="E58" s="78"/>
      <c r="F58" s="79"/>
      <c r="G58" s="63" t="s">
        <v>13</v>
      </c>
      <c r="H58" s="64">
        <v>1</v>
      </c>
      <c r="I58" s="65"/>
      <c r="J58" s="52"/>
      <c r="K58" s="65"/>
      <c r="L58" s="74"/>
      <c r="M58" s="74"/>
      <c r="N58" s="65"/>
      <c r="O58" s="75"/>
      <c r="P58" s="76"/>
      <c r="Q58" s="81"/>
      <c r="R58" s="81"/>
    </row>
    <row r="59" ht="11.25" hidden="1" customHeight="1" spans="2:22">
      <c r="B59" s="59">
        <v>4</v>
      </c>
      <c r="C59" s="77"/>
      <c r="D59" s="78"/>
      <c r="E59" s="78"/>
      <c r="F59" s="79"/>
      <c r="G59" s="63" t="s">
        <v>13</v>
      </c>
      <c r="H59" s="64">
        <v>1</v>
      </c>
      <c r="I59" s="65"/>
      <c r="J59" s="52"/>
      <c r="K59" s="65"/>
      <c r="L59" s="74"/>
      <c r="M59" s="74"/>
      <c r="N59" s="65"/>
      <c r="O59" s="75"/>
      <c r="P59" s="76"/>
      <c r="Q59" s="81"/>
      <c r="R59" s="81"/>
    </row>
    <row r="60" ht="12.75" hidden="1" customHeight="1" spans="2:22">
      <c r="B60" s="59">
        <v>5</v>
      </c>
      <c r="C60" s="77"/>
      <c r="D60" s="78"/>
      <c r="E60" s="78"/>
      <c r="F60" s="79"/>
      <c r="G60" s="63" t="s">
        <v>13</v>
      </c>
      <c r="H60" s="64">
        <v>1</v>
      </c>
      <c r="I60" s="65"/>
      <c r="J60" s="52"/>
      <c r="K60" s="65"/>
      <c r="L60" s="74"/>
      <c r="M60" s="74"/>
      <c r="N60" s="65"/>
      <c r="O60" s="75"/>
      <c r="P60" s="76"/>
      <c r="Q60" s="81"/>
      <c r="R60" s="81"/>
    </row>
    <row r="61" ht="13.5" hidden="1" customHeight="1" spans="2:22">
      <c r="B61" s="59">
        <v>6</v>
      </c>
      <c r="C61" s="77"/>
      <c r="D61" s="78"/>
      <c r="E61" s="78"/>
      <c r="F61" s="79"/>
      <c r="G61" s="63" t="s">
        <v>13</v>
      </c>
      <c r="H61" s="64">
        <v>1</v>
      </c>
      <c r="I61" s="65"/>
      <c r="J61" s="52"/>
      <c r="K61" s="65"/>
      <c r="L61" s="74"/>
      <c r="M61" s="74"/>
      <c r="N61" s="65"/>
      <c r="O61" s="75"/>
      <c r="P61" s="76"/>
      <c r="Q61" s="81"/>
      <c r="R61" s="81"/>
    </row>
    <row r="62" ht="13.5" hidden="1" customHeight="1" spans="2:22">
      <c r="B62" s="59">
        <v>7</v>
      </c>
      <c r="C62" s="77"/>
      <c r="D62" s="78"/>
      <c r="E62" s="78"/>
      <c r="F62" s="79"/>
      <c r="G62" s="63" t="s">
        <v>13</v>
      </c>
      <c r="H62" s="64">
        <v>1</v>
      </c>
      <c r="I62" s="65"/>
      <c r="J62" s="52"/>
      <c r="K62" s="65"/>
      <c r="L62" s="74"/>
      <c r="M62" s="74"/>
      <c r="N62" s="65"/>
      <c r="O62" s="75"/>
      <c r="P62" s="76"/>
      <c r="Q62" s="81"/>
      <c r="R62" s="81"/>
    </row>
    <row r="63" ht="14.25" hidden="1" customHeight="1" spans="2:22">
      <c r="B63" s="59">
        <v>8</v>
      </c>
      <c r="C63" s="77"/>
      <c r="D63" s="78"/>
      <c r="E63" s="78"/>
      <c r="F63" s="79"/>
      <c r="G63" s="63" t="s">
        <v>13</v>
      </c>
      <c r="H63" s="64">
        <v>1</v>
      </c>
      <c r="I63" s="65"/>
      <c r="J63" s="52"/>
      <c r="K63" s="65"/>
      <c r="L63" s="74"/>
      <c r="M63" s="74"/>
      <c r="N63" s="65"/>
      <c r="O63" s="75"/>
      <c r="P63" s="76"/>
      <c r="Q63" s="81"/>
      <c r="R63" s="81"/>
    </row>
    <row r="64" hidden="1" customHeight="1" spans="2:22">
      <c r="B64" s="59">
        <v>9</v>
      </c>
      <c r="C64" s="77"/>
      <c r="D64" s="78"/>
      <c r="E64" s="78"/>
      <c r="F64" s="79"/>
      <c r="G64" s="63" t="s">
        <v>13</v>
      </c>
      <c r="H64" s="64">
        <v>1</v>
      </c>
      <c r="I64" s="65"/>
      <c r="J64" s="52"/>
      <c r="K64" s="65"/>
      <c r="L64" s="74"/>
      <c r="M64" s="74"/>
      <c r="N64" s="65"/>
      <c r="O64" s="75"/>
      <c r="P64" s="76"/>
      <c r="Q64" s="81"/>
      <c r="R64" s="81"/>
    </row>
    <row r="65" ht="14.25" hidden="1" customHeight="1" spans="1:20">
      <c r="B65" s="59">
        <v>10</v>
      </c>
      <c r="C65" s="85"/>
      <c r="D65" s="72"/>
      <c r="E65" s="72"/>
      <c r="F65" s="73"/>
      <c r="G65" s="63" t="s">
        <v>13</v>
      </c>
      <c r="H65" s="64">
        <v>1</v>
      </c>
      <c r="I65" s="65"/>
      <c r="J65" s="52"/>
      <c r="K65" s="65"/>
      <c r="L65" s="74"/>
      <c r="M65" s="74"/>
      <c r="N65" s="65"/>
      <c r="O65" s="75"/>
      <c r="P65" s="76"/>
      <c r="Q65" s="81"/>
      <c r="R65" s="81"/>
    </row>
    <row r="66" ht="14.25" hidden="1" customHeight="1" spans="1:20">
      <c r="B66" s="59">
        <v>11</v>
      </c>
      <c r="C66" s="86"/>
      <c r="D66" s="78"/>
      <c r="E66" s="78"/>
      <c r="F66" s="79"/>
      <c r="G66" s="63" t="s">
        <v>13</v>
      </c>
      <c r="H66" s="64">
        <v>1</v>
      </c>
      <c r="I66" s="65"/>
      <c r="J66" s="52"/>
      <c r="K66" s="65"/>
      <c r="L66" s="74"/>
      <c r="M66" s="74"/>
      <c r="N66" s="65"/>
      <c r="O66" s="75"/>
      <c r="P66" s="76"/>
      <c r="Q66" s="81"/>
      <c r="R66" s="81"/>
    </row>
    <row r="67" ht="13.5" hidden="1" customHeight="1" spans="1:20">
      <c r="B67" s="59">
        <v>12</v>
      </c>
      <c r="C67" s="77"/>
      <c r="D67" s="78"/>
      <c r="E67" s="78"/>
      <c r="F67" s="79"/>
      <c r="G67" s="63" t="s">
        <v>13</v>
      </c>
      <c r="H67" s="64">
        <v>1</v>
      </c>
      <c r="I67" s="65"/>
      <c r="J67" s="52"/>
      <c r="K67" s="65"/>
      <c r="L67" s="74"/>
      <c r="M67" s="74"/>
      <c r="N67" s="65"/>
      <c r="O67" s="75"/>
      <c r="P67" s="76"/>
      <c r="Q67" s="81"/>
      <c r="R67" s="81"/>
    </row>
    <row r="68" ht="13.5" hidden="1" customHeight="1" spans="1:20">
      <c r="B68" s="59">
        <v>13</v>
      </c>
      <c r="C68" s="77"/>
      <c r="D68" s="78"/>
      <c r="E68" s="78"/>
      <c r="F68" s="79"/>
      <c r="G68" s="63" t="s">
        <v>13</v>
      </c>
      <c r="H68" s="64">
        <v>1</v>
      </c>
      <c r="I68" s="65"/>
      <c r="J68" s="52"/>
      <c r="K68" s="65"/>
      <c r="L68" s="74"/>
      <c r="M68" s="74"/>
      <c r="N68" s="65"/>
      <c r="O68" s="75"/>
      <c r="P68" s="76"/>
      <c r="Q68" s="81"/>
      <c r="R68" s="81"/>
    </row>
    <row r="69" ht="13.5" hidden="1" customHeight="1" spans="1:20">
      <c r="B69" s="87">
        <v>14</v>
      </c>
      <c r="C69" s="88"/>
      <c r="D69" s="89"/>
      <c r="E69" s="89"/>
      <c r="F69" s="90"/>
      <c r="G69" s="63" t="s">
        <v>13</v>
      </c>
      <c r="H69" s="64">
        <v>1</v>
      </c>
      <c r="I69" s="91"/>
      <c r="J69" s="92"/>
      <c r="K69" s="91"/>
      <c r="L69" s="93"/>
      <c r="M69" s="93"/>
      <c r="N69" s="91"/>
      <c r="O69" s="94"/>
      <c r="P69" s="95"/>
      <c r="Q69" s="81"/>
      <c r="R69" s="81"/>
    </row>
    <row r="70" ht="26.25" customHeight="1" spans="1:20">
      <c r="B70" s="96" t="s">
        <v>31</v>
      </c>
      <c r="C70" s="97"/>
      <c r="D70" s="97"/>
      <c r="E70" s="97"/>
      <c r="F70" s="97"/>
      <c r="G70" s="97"/>
      <c r="H70" s="98"/>
      <c r="I70" s="99"/>
      <c r="J70" s="100">
        <f>SUM(J24:J39)</f>
        <v>181300</v>
      </c>
      <c r="K70" s="99"/>
      <c r="L70" s="101"/>
      <c r="M70" s="101"/>
      <c r="N70" s="100">
        <f>SUM(N24:N39)</f>
        <v>185620</v>
      </c>
      <c r="O70" s="99"/>
      <c r="P70" s="102">
        <f>SUM(P24:P39)</f>
        <v>185510</v>
      </c>
      <c r="Q70" s="81"/>
      <c r="R70" s="81"/>
    </row>
    <row r="71" ht="16.5" spans="1:20">
      <c r="B71" s="103"/>
      <c r="Q71" s="81"/>
      <c r="R71" s="81"/>
    </row>
    <row r="72" ht="51" customHeight="1" spans="1:20">
      <c r="B72" s="104" t="s">
        <v>32</v>
      </c>
      <c r="C72" s="105"/>
      <c r="D72" s="105"/>
      <c r="E72" s="105"/>
      <c r="F72" s="105"/>
      <c r="G72" s="105"/>
      <c r="H72" s="105"/>
      <c r="I72" s="105"/>
      <c r="J72" s="105"/>
      <c r="K72" s="105"/>
      <c r="L72" s="105"/>
      <c r="M72" s="105"/>
      <c r="N72" s="105"/>
      <c r="O72" s="105"/>
      <c r="P72" s="105"/>
      <c r="Q72" s="106"/>
      <c r="R72" s="81"/>
    </row>
    <row r="73" ht="63.6" customHeight="1" spans="1:20">
      <c r="B73" s="104" t="s">
        <v>33</v>
      </c>
      <c r="C73" s="105"/>
      <c r="D73" s="105"/>
      <c r="E73" s="105"/>
      <c r="F73" s="105"/>
      <c r="G73" s="105"/>
      <c r="H73" s="105"/>
      <c r="I73" s="105"/>
      <c r="J73" s="105"/>
      <c r="K73" s="105"/>
      <c r="L73" s="105"/>
      <c r="M73" s="105"/>
      <c r="N73" s="105"/>
      <c r="O73" s="105"/>
      <c r="P73" s="105"/>
      <c r="Q73" s="106"/>
      <c r="R73" s="81"/>
    </row>
    <row r="74" ht="15.75" spans="1:20">
      <c r="B74" s="107" t="s">
        <v>34</v>
      </c>
      <c r="C74" s="108"/>
      <c r="D74" s="108"/>
      <c r="E74" s="108"/>
      <c r="F74" s="107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6"/>
      <c r="R74" s="81"/>
    </row>
    <row r="75" ht="0.75" hidden="1" customHeight="1" spans="1:20">
      <c r="B75" s="107" t="s">
        <v>35</v>
      </c>
      <c r="C75" s="108"/>
      <c r="D75" s="108"/>
      <c r="E75" s="108"/>
      <c r="F75" s="108"/>
      <c r="G75" s="108"/>
      <c r="H75" s="108"/>
      <c r="I75" s="108"/>
      <c r="J75" s="108"/>
      <c r="K75" s="108"/>
      <c r="L75" s="108"/>
      <c r="M75" s="108"/>
      <c r="N75" s="108"/>
      <c r="O75" s="108"/>
      <c r="P75" s="108"/>
      <c r="Q75" s="106"/>
      <c r="R75" s="81"/>
    </row>
    <row r="76" ht="15.75" hidden="1" spans="1:20">
      <c r="B76" s="107"/>
      <c r="C76" s="108"/>
      <c r="D76" s="108"/>
      <c r="E76" s="108"/>
      <c r="F76" s="108"/>
      <c r="G76" s="108"/>
      <c r="H76" s="108"/>
      <c r="I76" s="108"/>
      <c r="J76" s="108"/>
      <c r="K76" s="108"/>
      <c r="L76" s="108"/>
      <c r="M76" s="108"/>
      <c r="N76" s="108"/>
      <c r="O76" s="108"/>
      <c r="P76" s="108"/>
      <c r="Q76" s="106"/>
      <c r="R76" s="81"/>
    </row>
    <row r="77" ht="16.5" hidden="1" spans="1:20">
      <c r="B77" s="109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108"/>
      <c r="N77" s="108"/>
      <c r="O77" s="108"/>
      <c r="P77" s="108"/>
      <c r="Q77" s="106"/>
      <c r="R77" s="81"/>
    </row>
    <row r="78" hidden="1" spans="1:20"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</row>
    <row r="79" ht="27.75" hidden="1" customHeight="1" spans="1:20">
      <c r="A79" s="110"/>
      <c r="B79" s="111"/>
      <c r="C79" s="111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0"/>
      <c r="S79" s="110"/>
      <c r="T79" s="110"/>
    </row>
    <row r="80" ht="4.5" hidden="1" customHeight="1" spans="1:20">
      <c r="A80" s="110"/>
      <c r="B80" s="111"/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0"/>
      <c r="S80" s="110"/>
      <c r="T80" s="110"/>
    </row>
    <row r="81" ht="63.75" hidden="1" customHeight="1" spans="1:20">
      <c r="A81" s="110"/>
      <c r="B81" s="111"/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0"/>
      <c r="S81" s="110"/>
      <c r="T81" s="110"/>
    </row>
    <row r="82" hidden="1" spans="1:20">
      <c r="A82" s="110"/>
      <c r="B82" s="112"/>
      <c r="C82" s="112"/>
      <c r="D82" s="112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  <c r="R82" s="110"/>
      <c r="S82" s="110"/>
      <c r="T82" s="110"/>
    </row>
    <row r="83" hidden="1" spans="1:20">
      <c r="A83" s="110"/>
      <c r="B83" s="112"/>
      <c r="C83" s="112"/>
      <c r="D83" s="112"/>
      <c r="E83" s="112"/>
      <c r="F83" s="112"/>
      <c r="G83" s="112"/>
      <c r="H83" s="112"/>
      <c r="I83" s="112"/>
      <c r="J83" s="112"/>
      <c r="K83" s="112"/>
      <c r="L83" s="112"/>
      <c r="M83" s="112"/>
      <c r="N83" s="112"/>
      <c r="O83" s="112"/>
      <c r="P83" s="112"/>
      <c r="Q83" s="112"/>
      <c r="R83" s="110"/>
      <c r="S83" s="110"/>
      <c r="T83" s="110"/>
    </row>
    <row r="84" hidden="1" spans="1:20">
      <c r="A84" s="110"/>
      <c r="B84" s="112"/>
      <c r="C84" s="112"/>
      <c r="D84" s="112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2"/>
      <c r="Q84" s="112"/>
      <c r="R84" s="110"/>
      <c r="S84" s="110"/>
      <c r="T84" s="110"/>
    </row>
    <row r="85" ht="33" customHeight="1" spans="1:20">
      <c r="B85" s="113" t="s">
        <v>36</v>
      </c>
      <c r="C85" s="113"/>
      <c r="D85" s="113"/>
      <c r="E85" s="113"/>
      <c r="F85" s="113"/>
      <c r="G85" s="113"/>
      <c r="H85" s="108"/>
      <c r="I85" s="108" t="s">
        <v>37</v>
      </c>
      <c r="J85" s="108"/>
      <c r="K85" s="108"/>
      <c r="L85" s="108"/>
      <c r="M85" s="108"/>
      <c r="N85" s="107" t="s">
        <v>38</v>
      </c>
      <c r="O85" s="108"/>
      <c r="P85" s="108"/>
      <c r="Q85" s="108"/>
    </row>
    <row r="86" spans="1:20">
      <c r="B86" s="112"/>
      <c r="C86" s="3"/>
      <c r="D86" s="3"/>
      <c r="E86" s="108"/>
      <c r="F86" s="108"/>
      <c r="G86" s="108"/>
      <c r="H86" s="108"/>
      <c r="I86" s="112"/>
      <c r="J86" s="3"/>
      <c r="K86" s="3"/>
      <c r="L86" s="108"/>
      <c r="M86" s="108"/>
      <c r="N86" s="108"/>
      <c r="O86" s="108"/>
      <c r="P86" s="108"/>
      <c r="Q86" s="108"/>
    </row>
    <row r="87" spans="1:20">
      <c r="B87" s="108"/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108"/>
      <c r="P87" s="108"/>
      <c r="Q87" s="108"/>
    </row>
    <row r="88" spans="1:20">
      <c r="B88" s="108"/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108"/>
      <c r="P88" s="108"/>
      <c r="Q88" s="108"/>
    </row>
  </sheetData>
  <mergeCells count="79">
    <mergeCell ref="B3:R3"/>
    <mergeCell ref="B4:P4"/>
    <mergeCell ref="G6:R6"/>
    <mergeCell ref="G7:R7"/>
    <mergeCell ref="G8:R8"/>
    <mergeCell ref="G9:R9"/>
    <mergeCell ref="G10:R10"/>
    <mergeCell ref="G11:R11"/>
    <mergeCell ref="G12:R12"/>
    <mergeCell ref="G13:R13"/>
    <mergeCell ref="G14:R14"/>
    <mergeCell ref="G15:R15"/>
    <mergeCell ref="G16:R16"/>
    <mergeCell ref="G17:R17"/>
    <mergeCell ref="G18:R18"/>
    <mergeCell ref="B19:F19"/>
    <mergeCell ref="G19:R19"/>
    <mergeCell ref="B20:R20"/>
    <mergeCell ref="I21:J21"/>
    <mergeCell ref="K21:N21"/>
    <mergeCell ref="O21:P21"/>
    <mergeCell ref="C23:F23"/>
    <mergeCell ref="C24:F24"/>
    <mergeCell ref="C25:F25"/>
    <mergeCell ref="C26:F26"/>
    <mergeCell ref="C27:F27"/>
    <mergeCell ref="C28:F28"/>
    <mergeCell ref="C29:F29"/>
    <mergeCell ref="C30:F30"/>
    <mergeCell ref="C31:F31"/>
    <mergeCell ref="C32:F32"/>
    <mergeCell ref="C33:F33"/>
    <mergeCell ref="C34:F34"/>
    <mergeCell ref="C35:F35"/>
    <mergeCell ref="C36:F36"/>
    <mergeCell ref="C37:F37"/>
    <mergeCell ref="C38:F38"/>
    <mergeCell ref="C39:F39"/>
    <mergeCell ref="C40:F40"/>
    <mergeCell ref="C41:F41"/>
    <mergeCell ref="C42:F42"/>
    <mergeCell ref="C43:F43"/>
    <mergeCell ref="C44:F44"/>
    <mergeCell ref="C45:F45"/>
    <mergeCell ref="C46:F46"/>
    <mergeCell ref="C47:F47"/>
    <mergeCell ref="C48:F48"/>
    <mergeCell ref="C49:F49"/>
    <mergeCell ref="C50:F50"/>
    <mergeCell ref="C51:F51"/>
    <mergeCell ref="C52:F52"/>
    <mergeCell ref="C53:F53"/>
    <mergeCell ref="C54:F54"/>
    <mergeCell ref="C55:F55"/>
    <mergeCell ref="C56:F56"/>
    <mergeCell ref="C57:F57"/>
    <mergeCell ref="C58:F58"/>
    <mergeCell ref="C59:F59"/>
    <mergeCell ref="C60:F60"/>
    <mergeCell ref="C61:F61"/>
    <mergeCell ref="C62:F62"/>
    <mergeCell ref="C63:F63"/>
    <mergeCell ref="C64:F64"/>
    <mergeCell ref="C65:F65"/>
    <mergeCell ref="C66:F66"/>
    <mergeCell ref="C67:F67"/>
    <mergeCell ref="C68:F68"/>
    <mergeCell ref="C69:F69"/>
    <mergeCell ref="B70:H70"/>
    <mergeCell ref="B72:P72"/>
    <mergeCell ref="B73:P73"/>
    <mergeCell ref="B85:G85"/>
    <mergeCell ref="B86:D86"/>
    <mergeCell ref="I86:K86"/>
    <mergeCell ref="B21:B22"/>
    <mergeCell ref="G21:G22"/>
    <mergeCell ref="H21:H22"/>
    <mergeCell ref="B6:F18"/>
    <mergeCell ref="C21:F22"/>
  </mergeCells>
  <pageMargins left="0.708661417322835" right="0.708661417322835" top="0.748031496062992" bottom="0.748031496062992" header="0.31496062992126" footer="0.31496062992126"/>
  <pageSetup paperSize="9" scale="71" orientation="landscape" verticalDpi="18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pageSetup paperSize="9" orientation="portrait" horizontalDpi="180" verticalDpi="18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pageSetup paperSize="9" orientation="portrait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Veronika Maleckih</cp:lastModifiedBy>
  <dcterms:created xsi:type="dcterms:W3CDTF">2006-09-28T05:33:00Z</dcterms:created>
  <dcterms:modified xsi:type="dcterms:W3CDTF">2026-05-28T06:25:21Z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7EE02EC54D294AEEB069E355A5FD5DE5_12</vt:lpwstr>
  </property>
  <property fmtid="{D5CDD505-2E9C-101B-9397-08002B2CF9AE}" pid="3" name="KSOProductBuildVer">
    <vt:lpwstr>1049-12.1.0.26372</vt:lpwstr>
  </property>
  <property fmtid="{D5CDD505-2E9C-101B-9397-08002B2CF9AE}" pid="4" name="CalculationRule">
    <vt:i4>0</vt:i4>
  </property>
</Properties>
</file>