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цены'!$A$1:$J$19</definedName>
  </definedNames>
  <calcPr/>
</workbook>
</file>

<file path=xl/sharedStrings.xml><?xml version="1.0" encoding="utf-8"?>
<sst xmlns="http://schemas.openxmlformats.org/spreadsheetml/2006/main" count="26" uniqueCount="26">
  <si>
    <t xml:space="preserve">ОБОСНОВАНИЕ НАЧАЛЬНОЙ (МАКСИМАЛЬНОЙ) ЦЕНЫ КОНТРАКТА</t>
  </si>
  <si>
    <t xml:space="preserve">Предмет контракта</t>
  </si>
  <si>
    <t xml:space="preserve">Повышение квалификации по программе «Обеспечение защиты государственной тайны в организации»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</si>
  <si>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</si>
  <si>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
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</si>
  <si>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</si>
  <si>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</si>
  <si>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</si>
  <si>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</si>
  <si>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>Количество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</si>
  <si>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</si>
  <si>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</si>
  <si>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</si>
  <si>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</si>
  <si>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Цена за единицу услуги, руб.
Коммерческое предложение № 1
(Вх. № 107
от 12.08.2026 г.)</t>
  </si>
  <si>
    <t xml:space="preserve">Цена за единицу услуги, руб.
Коммерческое предложение № 2
(Вх. № 108
от 12.08.2026 г.)</t>
  </si>
  <si>
    <t xml:space="preserve">Цена за единицу услуги, руб.
Коммерческое предложение № 3
(Вх. № 109
от 12.08.2026 г.)</t>
  </si>
  <si>
    <t xml:space="preserve">Средняя арифметическая цена за единицу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</si>
  <si>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</si>
  <si>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</si>
  <si>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r>
      <t xml:space="preserve">Расчет НМЦК по формуле                             v - количество, л;
</t>
    </r>
    <r>
      <rPr>
        <i/>
        <sz val="12"/>
        <rFont val="Times New Roman"/>
      </rPr>
      <t>n</t>
    </r>
    <r>
      <rPr>
        <sz val="12"/>
        <rFont val="Times New Roman"/>
      </rPr>
      <t xml:space="preserve"> - количество значений, используемых в расчете;
</t>
    </r>
    <r>
      <rPr>
        <i/>
        <sz val="12"/>
        <rFont val="Times New Roman"/>
      </rPr>
      <t>i</t>
    </r>
    <r>
      <rPr>
        <sz val="12"/>
        <rFont val="Times New Roman"/>
      </rPr>
      <t xml:space="preserve"> - номер источника ценовой информации;
     - цена единицы</t>
    </r>
  </si>
  <si>
    <t xml:space="preserve">ОБЩАЯ НМЦК, руб.</t>
  </si>
  <si>
    <t xml:space="preserve">Дата подготовки обоснования НМЦК: 12.08.2026</t>
  </si>
  <si>
    <t xml:space="preserve">Согласно пункту 2 статьи 72 Бюджетного кодекса Российской Федерации, Письма Минфина России от 08.09.2017г. №24-01-09/58179 государственный контракт заключается и оплачивается в пределах лимитов бюджетных обязательств. Учитывая изложенное, НМЦК определяется заказчиком  в размере 47 500  (Сорок семь тысяч пятьсот) рублей 00 копеек.
</t>
  </si>
  <si>
    <t xml:space="preserve">Начальная (максимальная) цена контракта не может быть определена нормативным методом, в  соответствии с письмом Минтруда России от 23.07.2025 № 18-6/10/В-11360 , в связи с отсутствием на рынке предложений, соответствующих, указанным в письме значениям стоимости одного человеко-часа, применяемых при расчете
стоимости обучения федеральных государственных гражданских служащих. 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</si>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</sst>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8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500000"/>
      <color rgb="FF2C2C2D"/>
      <name val="Times New Roman"/>
    </font>
    <font>
      <b val="0"/>
      <i val="0"/>
      <strike val="0"/>
      <u val="none"/>
      <sz val="11.000000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43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1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3" fillId="0" borderId="0" numFmtId="0" xfId="0" applyFont="1" applyAlignment="1">
      <alignment horizontal="center" vertical="top" wrapText="1"/>
    </xf>
    <xf fontId="3" fillId="0" borderId="0" numFmtId="0" xfId="0" applyFont="1" applyAlignment="1">
      <alignment horizontal="left" indent="1" vertical="top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top" wrapText="1"/>
    </xf>
    <xf fontId="6" fillId="0" borderId="0" numFmtId="0" xfId="0" applyFont="1" applyAlignment="1">
      <alignment horizontal="center" vertical="top"/>
    </xf>
    <xf fontId="7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0" zoomScale="85" workbookViewId="0">
      <selection activeCell="A10" activeCellId="0" sqref="A10"/>
    </sheetView>
  </sheetViews>
  <sheetFormatPr defaultRowHeight="14.25"/>
  <cols>
    <col customWidth="1" min="1" max="1" style="1" width="31"/>
    <col customWidth="1" min="2" max="2" style="1" width="13.140625"/>
    <col customWidth="1" min="3" max="3" style="1" width="13.7109375"/>
    <col customWidth="1" min="4" max="4" style="1" width="15"/>
    <col customWidth="1" min="5" max="5" style="1" width="14.85546875"/>
    <col customWidth="1" min="6" max="6" style="1" width="15"/>
    <col customWidth="1" min="7" max="7" style="1" width="15.5703125"/>
    <col customWidth="1" min="8" max="8" style="1" width="15.42578125"/>
    <col customWidth="1" min="9" max="9" style="1" width="14.28515625"/>
    <col customWidth="1" min="10" max="10" style="1" width="26.7109375"/>
    <col min="11" max="16384" style="1" width="9.140625"/>
  </cols>
  <sheetData>
    <row r="1" ht="15">
      <c r="G1" s="2"/>
      <c r="H1" s="2"/>
      <c r="I1" s="2"/>
      <c r="J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</row>
    <row r="4" ht="46.5" customHeight="1">
      <c r="A4" s="4" t="s">
        <v>1</v>
      </c>
      <c r="B4" s="4"/>
      <c r="C4" s="4"/>
      <c r="D4" s="4"/>
      <c r="E4" s="5" t="s">
        <v>2</v>
      </c>
      <c r="F4" s="6"/>
      <c r="G4" s="6"/>
      <c r="H4" s="6"/>
      <c r="I4" s="6"/>
      <c r="J4" s="7"/>
    </row>
    <row r="5" ht="36" customHeight="1">
      <c r="A5" s="4" t="s">
        <v>3</v>
      </c>
      <c r="B5" s="4"/>
      <c r="C5" s="4"/>
      <c r="D5" s="4"/>
      <c r="E5" s="8" t="s">
        <v>4</v>
      </c>
      <c r="F5" s="9"/>
      <c r="G5" s="10"/>
      <c r="H5" s="10"/>
      <c r="I5" s="10"/>
      <c r="J5" s="11"/>
    </row>
    <row r="6" ht="16.5" customHeight="1">
      <c r="A6" s="4" t="s">
        <v>5</v>
      </c>
      <c r="B6" s="4"/>
      <c r="C6" s="4"/>
      <c r="D6" s="4"/>
      <c r="E6" s="12" t="s">
        <v>6</v>
      </c>
      <c r="F6" s="13"/>
      <c r="G6" s="14"/>
      <c r="H6" s="14"/>
      <c r="I6" s="14"/>
      <c r="J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ht="64.5" customHeight="1">
      <c r="A8" s="17" t="s">
        <v>8</v>
      </c>
      <c r="B8" s="17" t="s">
        <v>9</v>
      </c>
      <c r="C8" s="17" t="s">
        <v>10</v>
      </c>
      <c r="D8" s="18" t="s">
        <v>11</v>
      </c>
      <c r="E8" s="19"/>
      <c r="F8" s="19"/>
      <c r="G8" s="20" t="s">
        <v>12</v>
      </c>
      <c r="H8" s="20"/>
      <c r="I8" s="20"/>
      <c r="J8" s="21" t="s">
        <v>13</v>
      </c>
    </row>
    <row r="9" ht="166.5" customHeight="1">
      <c r="A9" s="17"/>
      <c r="B9" s="17"/>
      <c r="C9" s="17"/>
      <c r="D9" s="17" t="s">
        <v>14</v>
      </c>
      <c r="E9" s="17" t="s">
        <v>15</v>
      </c>
      <c r="F9" s="17" t="s">
        <v>16</v>
      </c>
      <c r="G9" s="21" t="s">
        <v>17</v>
      </c>
      <c r="H9" s="21" t="s">
        <v>18</v>
      </c>
      <c r="I9" s="21" t="s">
        <v>19</v>
      </c>
      <c r="J9" s="21" t="s">
        <v>20</v>
      </c>
    </row>
    <row r="10" ht="86.25" customHeight="1">
      <c r="A10" s="22" t="s">
        <v>2</v>
      </c>
      <c r="B10" s="23">
        <v>1</v>
      </c>
      <c r="C10" s="17">
        <v>3</v>
      </c>
      <c r="D10" s="24">
        <v>47500</v>
      </c>
      <c r="E10" s="24">
        <v>58000</v>
      </c>
      <c r="F10" s="24">
        <v>66500</v>
      </c>
      <c r="G10" s="25">
        <f>(D10+E10+F10)/C10</f>
        <v>57333.333333333336</v>
      </c>
      <c r="H10" s="24">
        <f>SQRT((POWER(D10-G10,2)+POWER(E10-G10,2)+POWER(F10-G10,2))/(C10-1))</f>
        <v>9517.5276901794896</v>
      </c>
      <c r="I10" s="26">
        <f>H10/G10*100</f>
        <v>16.600338994499108</v>
      </c>
      <c r="J10" s="25">
        <f>G10*B10</f>
        <v>57333.333333333336</v>
      </c>
    </row>
    <row r="11" s="27" customFormat="1" ht="16.5" customHeight="1">
      <c r="A11" s="28" t="s">
        <v>21</v>
      </c>
      <c r="B11" s="28"/>
      <c r="C11" s="4"/>
      <c r="D11" s="29"/>
      <c r="E11" s="29"/>
      <c r="F11" s="29"/>
      <c r="G11" s="4"/>
      <c r="H11" s="30"/>
      <c r="I11" s="30"/>
      <c r="J11" s="25">
        <f>SUM(J10:J10)</f>
        <v>57333.333333333336</v>
      </c>
    </row>
    <row r="12" s="27" customFormat="1" ht="15.75">
      <c r="A12" s="31" t="s">
        <v>22</v>
      </c>
      <c r="B12" s="31"/>
      <c r="C12" s="31"/>
      <c r="D12" s="31"/>
      <c r="E12" s="31"/>
      <c r="F12" s="31"/>
      <c r="G12" s="31"/>
      <c r="H12" s="31"/>
      <c r="I12" s="31"/>
      <c r="J12" s="31"/>
    </row>
    <row r="13" s="27" customFormat="1" ht="15">
      <c r="A13" s="32"/>
      <c r="B13" s="32"/>
      <c r="C13" s="32"/>
      <c r="D13" s="32"/>
      <c r="E13" s="32"/>
      <c r="F13" s="32"/>
      <c r="H13" s="1"/>
      <c r="I13" s="1"/>
      <c r="J13" s="1"/>
    </row>
    <row r="14" s="27" customFormat="1" ht="58.5" customHeight="1">
      <c r="A14" s="33" t="s">
        <v>23</v>
      </c>
      <c r="B14" s="33"/>
      <c r="C14" s="33"/>
      <c r="D14" s="33"/>
      <c r="E14" s="33"/>
      <c r="F14" s="33"/>
      <c r="G14" s="33"/>
      <c r="H14" s="33"/>
      <c r="I14" s="33"/>
      <c r="J14" s="33"/>
    </row>
    <row r="15" s="27" customFormat="1" ht="15">
      <c r="A15" s="34"/>
      <c r="B15" s="35"/>
      <c r="C15" s="36"/>
      <c r="D15" s="36"/>
      <c r="E15" s="36"/>
      <c r="F15" s="36"/>
      <c r="G15" s="36"/>
      <c r="I15" s="1"/>
      <c r="J15" s="1"/>
    </row>
    <row r="16" s="27" customFormat="1" ht="15">
      <c r="A16" s="37" t="s">
        <v>24</v>
      </c>
      <c r="B16" s="38"/>
      <c r="C16" s="38"/>
      <c r="D16" s="38"/>
      <c r="E16" s="38"/>
      <c r="F16" s="38"/>
      <c r="G16" s="38"/>
      <c r="H16" s="38"/>
      <c r="I16" s="38"/>
      <c r="J16" s="38"/>
    </row>
    <row r="17" s="27" customFormat="1" ht="15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18" s="27" customFormat="1" ht="20.25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="39" customFormat="1" ht="26.25" customHeight="1">
      <c r="A19" s="40" t="s">
        <v>25</v>
      </c>
      <c r="B19" s="1"/>
      <c r="C19" s="1"/>
      <c r="D19" s="1"/>
      <c r="E19" s="1"/>
      <c r="F19" s="1"/>
      <c r="G19" s="1"/>
      <c r="H19" s="41"/>
      <c r="I19" s="1"/>
      <c r="J19" s="1"/>
    </row>
    <row r="20">
      <c r="H20" s="41"/>
    </row>
    <row r="21" ht="31.5" customHeight="1">
      <c r="H21" s="41"/>
    </row>
    <row r="22" ht="15.75" customHeight="1">
      <c r="H22" s="41"/>
    </row>
    <row r="23" ht="15.75" customHeight="1"/>
    <row r="24" ht="15.75" customHeight="1">
      <c r="H24" s="41"/>
      <c r="I24" s="42"/>
    </row>
    <row r="25">
      <c r="H25" s="42"/>
    </row>
    <row r="28">
      <c r="H28" s="4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A2:J2"/>
    <mergeCell ref="A4:D4"/>
    <mergeCell ref="E4:J4"/>
    <mergeCell ref="A5:D5"/>
    <mergeCell ref="E5:J5"/>
    <mergeCell ref="A6:D6"/>
    <mergeCell ref="E6:J6"/>
    <mergeCell ref="A7:J7"/>
    <mergeCell ref="A8:A9"/>
    <mergeCell ref="B8:B9"/>
    <mergeCell ref="C8:C9"/>
    <mergeCell ref="D8:F8"/>
    <mergeCell ref="G8:I8"/>
    <mergeCell ref="A11:B11"/>
    <mergeCell ref="A12:J12"/>
    <mergeCell ref="A14:J14"/>
    <mergeCell ref="A16:J18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7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7</cp:revision>
  <dcterms:created xsi:type="dcterms:W3CDTF">2014-02-03T17:42:58Z</dcterms:created>
  <dcterms:modified xsi:type="dcterms:W3CDTF">2026-08-14T09:05:18Z</dcterms:modified>
</cp:coreProperties>
</file>