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ЮИ в работе\391Б_2026 Лазерные принтеры\"/>
    </mc:Choice>
  </mc:AlternateContent>
  <xr:revisionPtr revIDLastSave="0" documentId="13_ncr:1_{30D87E81-4F65-44B0-AE19-8542AD6ACAD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Лист1!$A$1:$L$14</definedName>
  </definedNames>
  <calcPr calcId="181029"/>
</workbook>
</file>

<file path=xl/calcChain.xml><?xml version="1.0" encoding="utf-8"?>
<calcChain xmlns="http://schemas.openxmlformats.org/spreadsheetml/2006/main">
  <c r="I11" i="1" l="1"/>
  <c r="L11" i="1" s="1"/>
  <c r="J11" i="1" l="1"/>
  <c r="K11" i="1"/>
  <c r="L12" i="1" l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<sst xmlns="http://schemas.openxmlformats.org/spreadsheetml/2006/main" count="27" uniqueCount="25">
  <si>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</si>
  <si>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</si>
  <si>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</si>
  <si>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</si>
  <si>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</si>
  <si>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</si>
  <si>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</si>
  <si>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</si>
  <si>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</si>
  <si>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</si>
  <si>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</si>
  <si>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</si>
  <si>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</si>
  <si>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</si>
  <si>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</si>
  <si>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</si>
  <si>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</si>
  <si>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</si>
  <si>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</si>
  <si>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</si>
  <si>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шт.</t>
  </si>
  <si>
    <t>26.20.16.122</t>
  </si>
  <si>
    <t>Принтер, ч/б лазерный, Kyocera ECOSYS PA4500x</t>
  </si>
  <si>
    <t>НМЦК составляет: 250 620 (Двести пятьдесят тысяч шестьсот двадцать) рублей 00 копеек</t>
  </si>
  <si>
    <t>Поставка принтеров лазерных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</si>
</sst>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view="pageBreakPreview" zoomScaleNormal="100" zoomScaleSheetLayoutView="100" workbookViewId="0">
      <selection activeCell="C5" sqref="C5:L5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35" t="s">
        <v>19</v>
      </c>
      <c r="B5" s="35"/>
      <c r="C5" s="36" t="s">
        <v>24</v>
      </c>
      <c r="D5" s="37"/>
      <c r="E5" s="37"/>
      <c r="F5" s="37"/>
      <c r="G5" s="37"/>
      <c r="H5" s="37"/>
      <c r="I5" s="37"/>
      <c r="J5" s="37"/>
      <c r="K5" s="37"/>
      <c r="L5" s="38"/>
    </row>
    <row r="6" spans="1:30" ht="47.25" customHeight="1" x14ac:dyDescent="0.25">
      <c r="A6" s="35" t="s">
        <v>1</v>
      </c>
      <c r="B6" s="35"/>
      <c r="C6" s="39" t="s">
        <v>2</v>
      </c>
      <c r="D6" s="40"/>
      <c r="E6" s="40"/>
      <c r="F6" s="40"/>
      <c r="G6" s="40"/>
      <c r="H6" s="40"/>
      <c r="I6" s="40"/>
      <c r="J6" s="40"/>
      <c r="K6" s="40"/>
      <c r="L6" s="41"/>
    </row>
    <row r="7" spans="1:30" ht="42.75" customHeight="1" x14ac:dyDescent="0.25">
      <c r="A7" s="29" t="s">
        <v>17</v>
      </c>
      <c r="B7" s="30"/>
      <c r="C7" s="31"/>
      <c r="D7" s="31"/>
      <c r="E7" s="31"/>
      <c r="F7" s="31"/>
      <c r="G7" s="31"/>
      <c r="H7" s="31"/>
      <c r="I7" s="31"/>
      <c r="J7" s="31"/>
      <c r="K7" s="31"/>
      <c r="L7" s="32"/>
    </row>
    <row r="8" spans="1:30" ht="145.5" customHeight="1" x14ac:dyDescent="0.25">
      <c r="A8" s="33" t="s">
        <v>12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30" ht="42" customHeight="1" x14ac:dyDescent="0.25">
      <c r="A9" s="22" t="s">
        <v>3</v>
      </c>
      <c r="B9" s="22" t="s">
        <v>4</v>
      </c>
      <c r="C9" s="23" t="s">
        <v>5</v>
      </c>
      <c r="D9" s="22" t="s">
        <v>6</v>
      </c>
      <c r="E9" s="23" t="s">
        <v>7</v>
      </c>
      <c r="F9" s="5" t="s">
        <v>14</v>
      </c>
      <c r="G9" s="5" t="s">
        <v>15</v>
      </c>
      <c r="H9" s="5" t="s">
        <v>16</v>
      </c>
      <c r="I9" s="23" t="s">
        <v>18</v>
      </c>
      <c r="J9" s="6" t="s">
        <v>8</v>
      </c>
      <c r="K9" s="6" t="s">
        <v>9</v>
      </c>
      <c r="L9" s="16" t="s">
        <v>10</v>
      </c>
    </row>
    <row r="10" spans="1:30" ht="58.5" customHeight="1" x14ac:dyDescent="0.25">
      <c r="A10" s="22"/>
      <c r="B10" s="22"/>
      <c r="C10" s="23"/>
      <c r="D10" s="22"/>
      <c r="E10" s="23"/>
      <c r="F10" s="5" t="s">
        <v>11</v>
      </c>
      <c r="G10" s="5" t="s">
        <v>11</v>
      </c>
      <c r="H10" s="5" t="s">
        <v>11</v>
      </c>
      <c r="I10" s="23"/>
      <c r="J10" s="7"/>
      <c r="K10" s="7"/>
      <c r="L10" s="15"/>
    </row>
    <row r="11" spans="1:30" ht="25.5" x14ac:dyDescent="0.25">
      <c r="A11" s="8" t="s">
        <v>13</v>
      </c>
      <c r="B11" s="9" t="s">
        <v>22</v>
      </c>
      <c r="C11" s="20" t="s">
        <v>21</v>
      </c>
      <c r="D11" s="8" t="s">
        <v>20</v>
      </c>
      <c r="E11" s="17">
        <v>6</v>
      </c>
      <c r="F11" s="18">
        <v>40900</v>
      </c>
      <c r="G11" s="18">
        <v>42430</v>
      </c>
      <c r="H11" s="19">
        <v>41980</v>
      </c>
      <c r="I11" s="10">
        <f>ROUND((AVERAGE(F11:H11)),2)</f>
        <v>41770</v>
      </c>
      <c r="J11" s="11">
        <f t="shared" ref="J11" si="0">STDEV(F11:H11)</f>
        <v>786.32054532486939</v>
      </c>
      <c r="K11" s="12">
        <f t="shared" ref="K11" si="1">STDEV(F11:H11)/AVERAGE(F11:H11)</f>
        <v>1.8825007070262613E-2</v>
      </c>
      <c r="L11" s="5">
        <f>ROUND((I11*E11),2)</f>
        <v>250620</v>
      </c>
      <c r="M11" s="1"/>
      <c r="N11" s="1"/>
    </row>
    <row r="12" spans="1:30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13"/>
      <c r="L12" s="14">
        <f>SUM(L11:L11)</f>
        <v>250620</v>
      </c>
    </row>
    <row r="13" spans="1:30" ht="36.75" customHeight="1" x14ac:dyDescent="0.25">
      <c r="A13" s="25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7"/>
    </row>
    <row r="14" spans="1:30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0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15:L15"/>
    <mergeCell ref="D9:D10"/>
    <mergeCell ref="E9:E10"/>
    <mergeCell ref="A9:A10"/>
    <mergeCell ref="C9:C10"/>
    <mergeCell ref="B9:B10"/>
    <mergeCell ref="A12:J12"/>
    <mergeCell ref="I9:I10"/>
    <mergeCell ref="A13:AD13"/>
    <mergeCell ref="A14:AD14"/>
  </mergeCells>
  <phoneticPr fontId="10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Новикова Юлия Игоревна</cp:lastModifiedBy>
  <cp:revision>7</cp:revision>
  <cp:lastPrinted>2024-10-17T12:03:26Z</cp:lastPrinted>
  <dcterms:created xsi:type="dcterms:W3CDTF">2014-01-17T11:35:00Z</dcterms:created>
  <dcterms:modified xsi:type="dcterms:W3CDTF">2026-06-29T12:05:50Z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