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yn-420\Userdir\Общие_документы\Контрактная служба\ЗАКУПКИ - 2026\КВР 244\п. 4\50. Обучение по охране труда\"/>
    </mc:Choice>
  </mc:AlternateContent>
  <xr:revisionPtr revIDLastSave="0" documentId="14_{4B874DB9-171C-4106-A522-2466EB4134C0}" xr6:coauthVersionLast="47" xr6:coauthVersionMax="47" xr10:uidLastSave="{00000000-0000-0000-0000-000000000000}"/>
  <bookViews>
    <workbookView xWindow="-120" yWindow="-120" windowWidth="29040" windowHeight="15840" xr2:uid="{42D13A63-59F8-4678-BE72-EC12B6A8FEA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I4" i="1"/>
  <c r="I5" i="1"/>
  <c r="I6" i="1"/>
  <c r="I7" i="1"/>
  <c r="I8" i="1"/>
  <c r="I9" i="1"/>
  <c r="H4" i="1"/>
  <c r="H5" i="1"/>
  <c r="H6" i="1"/>
  <c r="H7" i="1"/>
  <c r="H8" i="1"/>
  <c r="H9" i="1"/>
  <c r="G4" i="1"/>
  <c r="G5" i="1"/>
  <c r="G6" i="1"/>
  <c r="G7" i="1"/>
  <c r="G8" i="1"/>
  <c r="G9" i="1"/>
  <c r="G3" i="1"/>
  <c r="J3" i="1" s="1"/>
  <c r="H3" i="1"/>
  <c r="J2" i="1" l="1"/>
  <c r="I3" i="1"/>
</calcChain>
</file>

<file path=xl/sharedStrings.xml><?xml version="1.0" encoding="utf-8"?>
<sst xmlns="http://schemas.openxmlformats.org/spreadsheetml/2006/main" count="19" uniqueCount="19">
  <si>
    <t>Наименование</t>
  </si>
  <si>
    <t>Кол-во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</si>
  <si>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</si>
  <si>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</si>
  <si>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</si>
  <si>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t>Предложение 1</t>
  </si>
  <si>
    <t>Предложение 2</t>
  </si>
  <si>
    <t>Предложение 3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</si>
  <si>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</si>
  <si>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</si>
  <si>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b/>
        <i/>
        <sz val="11"/>
        <color indexed="8"/>
        <rFont val="Times"/>
        <family val="1"/>
      </rPr>
      <t xml:space="preserve">         (не должен превышать 33%)</t>
    </r>
  </si>
  <si>
    <t>№</t>
  </si>
  <si>
    <t>Обучение по общим вопросам охраны труда и функционированию системы управления охраной труда (Программа «А», согласно Постановлению № 2464)</t>
  </si>
  <si>
    <t>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(Программа «Б», согласно Постановлению № 2464)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</si>
  <si>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«В», согласно Постановлению № 2464»)</t>
  </si>
  <si>
    <t>Обучение по использованию (применению) средств индивидуальной защиты</t>
  </si>
  <si>
    <t>Обучение оказанию первой помощи пострадавшим</t>
  </si>
  <si>
    <t>Обучение мерам пожарной безопасности лиц, на которых возложена функция по проведению противопожарного инструктажа</t>
  </si>
  <si>
    <t>Обучение в области ГО и защиты от ЧС руководителей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</si>
</sst>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color indexed="8"/>
      <name val="Times"/>
      <family val="1"/>
    </font>
    <font>
      <b/>
      <i/>
      <sz val="11"/>
      <color indexed="8"/>
      <name val="Times"/>
      <family val="1"/>
    </font>
    <font>
      <b/>
      <sz val="18"/>
      <color indexed="8"/>
      <name val="Times"/>
      <family val="1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Times"/>
      <family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textRotation="90" wrapText="1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right" vertical="center"/>
    </xf>
    <xf numFmtId="2" fontId="6" fillId="0" borderId="1" xfId="1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 xr:uid="{8B247145-0538-453B-95BB-4F7749370B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1143000</xdr:rowOff>
    </xdr:from>
    <xdr:to>
      <xdr:col>9</xdr:col>
      <xdr:colOff>9525</xdr:colOff>
      <xdr:row>2</xdr:row>
      <xdr:rowOff>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28AB8EB1-70C6-45C6-B7FE-685E4BDD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3676650"/>
          <a:ext cx="8763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</xdr:colOff>
      <xdr:row>1</xdr:row>
      <xdr:rowOff>1162050</xdr:rowOff>
    </xdr:from>
    <xdr:to>
      <xdr:col>8</xdr:col>
      <xdr:colOff>0</xdr:colOff>
      <xdr:row>1</xdr:row>
      <xdr:rowOff>1600200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DF722670-51B1-482A-8BE1-FCF01B81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39650" y="2247900"/>
          <a:ext cx="8667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114300</xdr:colOff>
      <xdr:row>1</xdr:row>
      <xdr:rowOff>857250</xdr:rowOff>
    </xdr:from>
    <xdr:to>
      <xdr:col>9</xdr:col>
      <xdr:colOff>266700</xdr:colOff>
      <xdr:row>1</xdr:row>
      <xdr:rowOff>1085850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6F674668-AD8C-4E53-B3A5-ABCC99C0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49400" y="19431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4B316-7C00-4548-91A4-3F1BCAF77BCB}">
  <dimension ref="A1:J9"/>
  <sheetViews>
    <sheetView tabSelected="1" workbookViewId="0">
      <selection activeCell="I17" sqref="I17"/>
    </sheetView>
  </sheetViews>
  <sheetFormatPr defaultRowHeight="15" x14ac:dyDescent="0.25"/>
  <cols>
    <col min="1" max="1" width="9.7109375" customWidth="1"/>
    <col min="2" max="2" width="28.42578125" customWidth="1"/>
    <col min="3" max="3" width="10.42578125" customWidth="1"/>
    <col min="4" max="4" width="16.85546875" customWidth="1"/>
    <col min="5" max="5" width="18.85546875" customWidth="1"/>
    <col min="6" max="6" width="21.140625" customWidth="1"/>
    <col min="7" max="7" width="18.5703125" customWidth="1"/>
    <col min="8" max="8" width="17.85546875" customWidth="1"/>
    <col min="9" max="9" width="29.140625" customWidth="1"/>
    <col min="10" max="10" width="35.28515625" customWidth="1"/>
  </cols>
  <sheetData>
    <row r="1" spans="1:10" ht="46.5" customHeight="1" x14ac:dyDescent="0.25">
      <c r="A1" s="16" t="s">
        <v>11</v>
      </c>
      <c r="B1" s="18" t="s">
        <v>0</v>
      </c>
      <c r="C1" s="18" t="s">
        <v>1</v>
      </c>
      <c r="D1" s="18" t="s">
        <v>2</v>
      </c>
      <c r="E1" s="18"/>
      <c r="F1" s="18"/>
      <c r="G1" s="19" t="s">
        <v>3</v>
      </c>
      <c r="H1" s="19"/>
      <c r="I1" s="19"/>
      <c r="J1" s="1" t="s">
        <v>4</v>
      </c>
    </row>
    <row r="2" spans="1:10" ht="69.75" customHeight="1" x14ac:dyDescent="0.25">
      <c r="A2" s="17"/>
      <c r="B2" s="18"/>
      <c r="C2" s="18"/>
      <c r="D2" s="7" t="s">
        <v>5</v>
      </c>
      <c r="E2" s="7" t="s">
        <v>6</v>
      </c>
      <c r="F2" s="7" t="s">
        <v>7</v>
      </c>
      <c r="G2" s="2" t="s">
        <v>8</v>
      </c>
      <c r="H2" s="2" t="s">
        <v>9</v>
      </c>
      <c r="I2" s="2" t="s">
        <v>10</v>
      </c>
      <c r="J2" s="3">
        <f>SUM(J3:J2086)</f>
        <v>60266.720000000001</v>
      </c>
    </row>
    <row r="3" spans="1:10" ht="108" customHeight="1" x14ac:dyDescent="0.25">
      <c r="A3" s="8">
        <v>1</v>
      </c>
      <c r="B3" s="11" t="s">
        <v>12</v>
      </c>
      <c r="C3" s="9">
        <v>1</v>
      </c>
      <c r="D3" s="10">
        <v>1400</v>
      </c>
      <c r="E3" s="10">
        <v>1500</v>
      </c>
      <c r="F3" s="10">
        <v>1800</v>
      </c>
      <c r="G3" s="6">
        <f>ROUND(AVERAGE(D3:F3),2)</f>
        <v>1566.67</v>
      </c>
      <c r="H3" s="4">
        <f>STDEV(D3:F3)</f>
        <v>208.16659994661364</v>
      </c>
      <c r="I3" s="4">
        <f>H3/G3*100</f>
        <v>13.287201513184884</v>
      </c>
      <c r="J3" s="5">
        <f>ROUND(G3*C3,2)</f>
        <v>1566.67</v>
      </c>
    </row>
    <row r="4" spans="1:10" ht="195" x14ac:dyDescent="0.25">
      <c r="A4" s="12">
        <v>2</v>
      </c>
      <c r="B4" s="13" t="s">
        <v>13</v>
      </c>
      <c r="C4" s="12">
        <v>1</v>
      </c>
      <c r="D4" s="14">
        <v>1600</v>
      </c>
      <c r="E4" s="15">
        <v>2000</v>
      </c>
      <c r="F4" s="15">
        <v>2000</v>
      </c>
      <c r="G4" s="6">
        <f t="shared" ref="G4:G9" si="0">ROUND(AVERAGE(D4:F4),2)</f>
        <v>1866.67</v>
      </c>
      <c r="H4" s="4">
        <f t="shared" ref="H4:H9" si="1">STDEV(D4:F4)</f>
        <v>230.94010767584965</v>
      </c>
      <c r="I4" s="4">
        <f t="shared" ref="I4:I9" si="2">H4/G4*100</f>
        <v>12.371769390189462</v>
      </c>
      <c r="J4" s="5">
        <f t="shared" ref="J4:J9" si="3">ROUND(G4*C4,2)</f>
        <v>1866.67</v>
      </c>
    </row>
    <row r="5" spans="1:10" ht="222" customHeight="1" x14ac:dyDescent="0.25">
      <c r="A5" s="12">
        <v>3</v>
      </c>
      <c r="B5" s="13" t="s">
        <v>14</v>
      </c>
      <c r="C5" s="12">
        <v>1</v>
      </c>
      <c r="D5" s="14">
        <v>1800</v>
      </c>
      <c r="E5" s="14">
        <v>2000</v>
      </c>
      <c r="F5" s="14">
        <v>2000</v>
      </c>
      <c r="G5" s="6">
        <f t="shared" si="0"/>
        <v>1933.33</v>
      </c>
      <c r="H5" s="4">
        <f t="shared" si="1"/>
        <v>115.47005383792515</v>
      </c>
      <c r="I5" s="4">
        <f t="shared" si="2"/>
        <v>5.9725992892018001</v>
      </c>
      <c r="J5" s="5">
        <f t="shared" si="3"/>
        <v>1933.33</v>
      </c>
    </row>
    <row r="6" spans="1:10" ht="64.5" customHeight="1" x14ac:dyDescent="0.25">
      <c r="A6" s="12">
        <v>4</v>
      </c>
      <c r="B6" s="13" t="s">
        <v>15</v>
      </c>
      <c r="C6" s="12">
        <v>1</v>
      </c>
      <c r="D6" s="14">
        <v>1200</v>
      </c>
      <c r="E6" s="14">
        <v>1200</v>
      </c>
      <c r="F6" s="14">
        <v>1200</v>
      </c>
      <c r="G6" s="6">
        <f t="shared" si="0"/>
        <v>1200</v>
      </c>
      <c r="H6" s="4">
        <f t="shared" si="1"/>
        <v>0</v>
      </c>
      <c r="I6" s="4">
        <f t="shared" si="2"/>
        <v>0</v>
      </c>
      <c r="J6" s="5">
        <f t="shared" si="3"/>
        <v>1200</v>
      </c>
    </row>
    <row r="7" spans="1:10" ht="49.5" customHeight="1" x14ac:dyDescent="0.25">
      <c r="A7" s="12">
        <v>5</v>
      </c>
      <c r="B7" s="13" t="s">
        <v>16</v>
      </c>
      <c r="C7" s="12">
        <v>1</v>
      </c>
      <c r="D7" s="14">
        <v>1200</v>
      </c>
      <c r="E7" s="14">
        <v>1200</v>
      </c>
      <c r="F7" s="14">
        <v>1200</v>
      </c>
      <c r="G7" s="6">
        <f t="shared" si="0"/>
        <v>1200</v>
      </c>
      <c r="H7" s="4">
        <f t="shared" si="1"/>
        <v>0</v>
      </c>
      <c r="I7" s="4">
        <f t="shared" si="2"/>
        <v>0</v>
      </c>
      <c r="J7" s="5">
        <f t="shared" si="3"/>
        <v>1200</v>
      </c>
    </row>
    <row r="8" spans="1:10" ht="96" customHeight="1" x14ac:dyDescent="0.25">
      <c r="A8" s="12">
        <v>6</v>
      </c>
      <c r="B8" s="13" t="s">
        <v>17</v>
      </c>
      <c r="C8" s="12">
        <v>1</v>
      </c>
      <c r="D8" s="14">
        <v>1500</v>
      </c>
      <c r="E8" s="14">
        <v>2000</v>
      </c>
      <c r="F8" s="14">
        <v>2000</v>
      </c>
      <c r="G8" s="6">
        <f t="shared" si="0"/>
        <v>1833.33</v>
      </c>
      <c r="H8" s="4">
        <f t="shared" si="1"/>
        <v>288.67513459481233</v>
      </c>
      <c r="I8" s="4">
        <f t="shared" si="2"/>
        <v>15.745945061435332</v>
      </c>
      <c r="J8" s="5">
        <f t="shared" si="3"/>
        <v>1833.33</v>
      </c>
    </row>
    <row r="9" spans="1:10" ht="49.5" customHeight="1" x14ac:dyDescent="0.25">
      <c r="A9" s="12">
        <v>7</v>
      </c>
      <c r="B9" s="13" t="s">
        <v>18</v>
      </c>
      <c r="C9" s="12">
        <v>16</v>
      </c>
      <c r="D9" s="14">
        <v>2500</v>
      </c>
      <c r="E9" s="14">
        <v>3500</v>
      </c>
      <c r="F9" s="14">
        <v>3500</v>
      </c>
      <c r="G9" s="6">
        <f t="shared" si="0"/>
        <v>3166.67</v>
      </c>
      <c r="H9" s="4">
        <f t="shared" si="1"/>
        <v>577.35026918962626</v>
      </c>
      <c r="I9" s="4">
        <f t="shared" si="2"/>
        <v>18.232094572204439</v>
      </c>
      <c r="J9" s="5">
        <f t="shared" si="3"/>
        <v>50666.720000000001</v>
      </c>
    </row>
  </sheetData>
  <mergeCells count="5">
    <mergeCell ref="A1:A2"/>
    <mergeCell ref="B1:B2"/>
    <mergeCell ref="C1:C2"/>
    <mergeCell ref="D1:F1"/>
    <mergeCell ref="G1:I1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Елинская Василина Владимировна</dc:creator>
  <cp:lastModifiedBy>Елинская Василина Владимировна</cp:lastModifiedBy>
  <dcterms:created xsi:type="dcterms:W3CDTF">2026-05-13T06:21:52Z</dcterms:created>
  <dcterms:modified xsi:type="dcterms:W3CDTF">2026-09-23T09:11:21Z</dcterms:modified>
</cp:coreProperties>
</file>