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20" yWindow="-12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<sst xmlns="http://schemas.openxmlformats.org/spreadsheetml/2006/main" count="40" uniqueCount="39">
  <si>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</si>
  <si>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</si>
  <si>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</si>
  <si>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</si>
  <si>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</si>
  <si>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</si>
  <si>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</si>
  <si>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</si>
  <si>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</si>
  <si>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</si>
  <si>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</si>
  <si>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</si>
  <si>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</si>
  <si>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</si>
  <si>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</si>
  <si>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</si>
  <si>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</si>
  <si>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</si>
  <si>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</si>
  <si>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</si>
  <si>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</si>
  <si>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</si>
  <si>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</si>
  <si>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</si>
  <si>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</si>
  <si>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</si>
  <si>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</si>
  <si>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</si>
  <si>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</si>
  <si>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</si>
  <si>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</si>
  <si>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</si>
  <si>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</si>
  <si>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>Специалист по закупкам</t>
  </si>
  <si>
    <t>Изготовление и поставка интерференционных двухполосных светофильтров в соответствии с техническим заданием</t>
  </si>
  <si>
    <t>Светофильтр интерференционный двухполосный</t>
  </si>
  <si>
    <t>26.70.21.120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</si>
  <si>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40 125  (Сорок тысяч сто двадцать пять) рублей  00 копеек  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 xml:space="preserve"> и исходя из наименьшей цены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24.07.2026г.</t>
    </r>
  </si>
  <si>
    <t>___________ /Козлова А.Н./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</si>
</sst>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18" xfId="0" applyFont="1" applyBorder="1" applyAlignment="1">
      <alignment vertical="top" wrapText="1"/>
    </xf>
    <xf numFmtId="4" fontId="19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0" borderId="1" xfId="0" applyFont="1" applyBorder="1"/>
    <xf numFmtId="43" fontId="19" fillId="0" borderId="1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topLeftCell="A4" zoomScale="90" workbookViewId="0">
      <selection activeCell="H10" sqref="H10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73" t="s">
        <v>0</v>
      </c>
      <c r="J3" s="73"/>
      <c r="K3" s="73"/>
      <c r="L3" s="73"/>
      <c r="M3" s="73"/>
      <c r="N3" s="73"/>
    </row>
    <row r="4" spans="1:14" ht="75.75" customHeight="1" x14ac:dyDescent="0.25">
      <c r="A4" s="64" t="s">
        <v>1</v>
      </c>
      <c r="B4" s="64"/>
      <c r="C4" s="7"/>
      <c r="D4" s="74" t="s">
        <v>34</v>
      </c>
      <c r="E4" s="75"/>
      <c r="F4" s="75"/>
      <c r="G4" s="75"/>
      <c r="H4" s="75"/>
      <c r="I4" s="8"/>
      <c r="J4" s="8"/>
      <c r="K4" s="8"/>
      <c r="L4" s="8"/>
      <c r="M4" s="8"/>
    </row>
    <row r="5" spans="1:14" ht="28.5" customHeight="1" x14ac:dyDescent="0.25">
      <c r="A5" s="64" t="s">
        <v>2</v>
      </c>
      <c r="B5" s="64"/>
      <c r="C5" s="7"/>
      <c r="D5" s="75" t="s">
        <v>3</v>
      </c>
      <c r="E5" s="75"/>
      <c r="F5" s="75"/>
      <c r="G5" s="75"/>
      <c r="H5" s="75"/>
      <c r="I5" s="8"/>
      <c r="J5" s="8"/>
      <c r="K5" s="8"/>
      <c r="L5" s="8"/>
      <c r="M5" s="8"/>
    </row>
    <row r="6" spans="1:14" ht="19.5" customHeight="1" x14ac:dyDescent="0.25">
      <c r="A6" s="64" t="s">
        <v>4</v>
      </c>
      <c r="B6" s="64"/>
      <c r="C6" s="9"/>
      <c r="D6" s="65"/>
      <c r="E6" s="65"/>
      <c r="F6" s="65"/>
      <c r="G6" s="65"/>
      <c r="H6" s="65"/>
      <c r="I6" s="8"/>
      <c r="J6" s="10"/>
      <c r="K6" s="8"/>
      <c r="L6" s="8"/>
      <c r="M6" s="8"/>
    </row>
    <row r="7" spans="1:14" ht="75" customHeight="1" x14ac:dyDescent="0.25">
      <c r="A7" s="66" t="s">
        <v>5</v>
      </c>
      <c r="B7" s="54" t="s">
        <v>6</v>
      </c>
      <c r="C7" s="11"/>
      <c r="D7" s="69" t="s">
        <v>7</v>
      </c>
      <c r="E7" s="70"/>
      <c r="F7" s="70"/>
      <c r="G7" s="71"/>
      <c r="H7" s="54" t="s">
        <v>8</v>
      </c>
      <c r="I7" s="54" t="s">
        <v>9</v>
      </c>
      <c r="J7" s="56" t="s">
        <v>10</v>
      </c>
      <c r="K7" s="56"/>
      <c r="L7" s="57"/>
      <c r="M7" s="57"/>
      <c r="N7" s="12" t="s">
        <v>11</v>
      </c>
    </row>
    <row r="8" spans="1:14" ht="102.75" customHeight="1" x14ac:dyDescent="0.25">
      <c r="A8" s="67"/>
      <c r="B8" s="68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2"/>
      <c r="I8" s="5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1.5" x14ac:dyDescent="0.25">
      <c r="A10" s="50">
        <v>1</v>
      </c>
      <c r="B10" s="44" t="s">
        <v>35</v>
      </c>
      <c r="C10" s="51" t="s">
        <v>36</v>
      </c>
      <c r="D10" s="42">
        <v>21000</v>
      </c>
      <c r="E10" s="42">
        <v>13375</v>
      </c>
      <c r="F10" s="42">
        <v>13375</v>
      </c>
      <c r="G10" s="45">
        <f t="shared" ref="G10" si="0">D10+E10+F10</f>
        <v>47750</v>
      </c>
      <c r="H10" s="41">
        <v>3</v>
      </c>
      <c r="I10" s="46">
        <v>3</v>
      </c>
      <c r="J10" s="47">
        <f t="shared" ref="J10" si="1">G10/I10</f>
        <v>15916.67</v>
      </c>
      <c r="K10" s="47">
        <f t="shared" ref="K10" si="2">ROUND(J10,2)</f>
        <v>15916.67</v>
      </c>
      <c r="L10" s="45">
        <f t="shared" ref="L10" si="3">STDEV(D10:F10)</f>
        <v>4402.3</v>
      </c>
      <c r="M10" s="48">
        <f t="shared" ref="M10" si="4">L10/K10</f>
        <v>0.27660000000000001</v>
      </c>
      <c r="N10" s="49">
        <f t="shared" ref="N10" si="5">K10*H10</f>
        <v>47750.01</v>
      </c>
    </row>
    <row r="11" spans="1:14" ht="33" customHeight="1" x14ac:dyDescent="0.25">
      <c r="A11" s="58"/>
      <c r="B11" s="58"/>
      <c r="C11" s="58"/>
      <c r="D11" s="59"/>
      <c r="E11" s="59"/>
      <c r="F11" s="58"/>
      <c r="G11" s="58"/>
      <c r="H11" s="58"/>
      <c r="I11" s="58"/>
      <c r="J11" s="58"/>
      <c r="K11" s="29"/>
      <c r="L11" s="29"/>
      <c r="M11" s="29"/>
      <c r="N11" s="30">
        <f>SUM(N10:N10)</f>
        <v>47750.01</v>
      </c>
    </row>
    <row r="13" spans="1:14" x14ac:dyDescent="0.25">
      <c r="B13" s="31"/>
      <c r="C13" s="31"/>
    </row>
    <row r="14" spans="1:14" x14ac:dyDescent="0.25">
      <c r="B14" s="60" t="s">
        <v>37</v>
      </c>
      <c r="C14" s="61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x14ac:dyDescent="0.25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</row>
    <row r="16" spans="1:14" x14ac:dyDescent="0.25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1:14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4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1:14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4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ht="73.5" customHeight="1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4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4" spans="2:3" x14ac:dyDescent="0.2">
      <c r="B34" s="32"/>
      <c r="C34" s="32"/>
    </row>
  </sheetData>
  <autoFilter ref="A9:N10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1:J11"/>
    <mergeCell ref="B14:N31"/>
    <mergeCell ref="A32:N32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B12" sqref="B12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6" t="s">
        <v>25</v>
      </c>
      <c r="B1" s="76"/>
    </row>
    <row r="2" spans="1:2" ht="65.25" customHeight="1" x14ac:dyDescent="0.25">
      <c r="A2" s="36"/>
      <c r="B2" s="43" t="s">
        <v>34</v>
      </c>
    </row>
    <row r="3" spans="1:2" ht="15.75" x14ac:dyDescent="0.25">
      <c r="A3" s="77" t="s">
        <v>26</v>
      </c>
      <c r="B3" s="77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30</v>
      </c>
    </row>
    <row r="7" spans="1:2" ht="91.5" customHeight="1" x14ac:dyDescent="0.25">
      <c r="A7" s="38" t="s">
        <v>31</v>
      </c>
      <c r="B7" s="52">
        <v>40125</v>
      </c>
    </row>
    <row r="8" spans="1:2" ht="29.25" customHeight="1" x14ac:dyDescent="0.25">
      <c r="A8" s="78"/>
      <c r="B8" s="79"/>
    </row>
    <row r="9" spans="1:2" ht="15.75" x14ac:dyDescent="0.25">
      <c r="A9" s="39"/>
      <c r="B9" s="39"/>
    </row>
    <row r="10" spans="1:2" ht="15.75" x14ac:dyDescent="0.25">
      <c r="A10" s="80" t="s">
        <v>32</v>
      </c>
      <c r="B10" s="80"/>
    </row>
    <row r="11" spans="1:2" ht="15.75" x14ac:dyDescent="0.25">
      <c r="A11" s="39"/>
      <c r="B11" s="39"/>
    </row>
    <row r="12" spans="1:2" ht="15.75" x14ac:dyDescent="0.25">
      <c r="A12" s="53" t="s">
        <v>33</v>
      </c>
      <c r="B12" s="53" t="s">
        <v>38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5</cp:revision>
  <cp:lastPrinted>2026-06-03T08:26:14Z</cp:lastPrinted>
  <dcterms:created xsi:type="dcterms:W3CDTF">2011-08-15T06:57:36Z</dcterms:created>
  <dcterms:modified xsi:type="dcterms:W3CDTF">2026-07-24T11:42:40Z</dcterms:modified>
</cp:coreProperties>
</file>