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Лист1" sheetId="1" r:id="rId1"/>
  </sheets>
  <definedNames>
    <definedName name="focus" localSheetId="0">Лист1!#REF!</definedName>
  </definedNames>
  <calcPr calcId="162913"/>
</workbook>
</file>

<file path=xl/calcChain.xml><?xml version="1.0" encoding="utf-8"?>
<calcChain xmlns="http://schemas.openxmlformats.org/spreadsheetml/2006/main">
  <c r="M9" i="1" l="1"/>
  <c r="M8" i="1"/>
  <c r="J9" i="1"/>
  <c r="J8" i="1"/>
  <c r="M10" i="1" l="1"/>
  <c r="K8" i="1"/>
  <c r="L8" i="1" s="1"/>
  <c r="K9" i="1"/>
  <c r="L9" i="1" s="1"/>
</calcChain>
</file>

<file path=xl/sharedStrings.xml><?xml version="1.0" encoding="utf-8"?>
<sst xmlns="http://schemas.openxmlformats.org/spreadsheetml/2006/main" count="27" uniqueCount="26">
  <si>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</si>
  <si>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</si>
  <si>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</si>
  <si>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</si>
  <si>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</si>
  <si>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</si>
  <si>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</si>
  <si>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</si>
  <si>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</si>
  <si>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</si>
  <si>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</si>
  <si>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</si>
  <si>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</si>
  <si>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</si>
  <si>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</si>
  <si>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</si>
  <si>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товара/услуг/ работ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</si>
  <si>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</si>
  <si>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</si>
  <si>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шт</t>
  </si>
  <si>
    <t xml:space="preserve">Ценовое предложение 1 вх №348-з от 23.04.2026
</t>
  </si>
  <si>
    <t xml:space="preserve">Ценовое предложение 2 вх </t>
  </si>
  <si>
    <t xml:space="preserve">Ценовое предложение 3 вх </t>
  </si>
  <si>
    <t>Обоснование начальной (максимальной) цены Контракта на поставку канцелярских принадлежностей и офисной бумаги</t>
  </si>
  <si>
    <t>Пакет с замком-слайдером ПВД прозрачный 10x15 см 60мкм (50 штук в упаковке)</t>
  </si>
  <si>
    <t>Бумага офисная SvetoCopy Premium А4 80 г/кв. м марка A 160 CIE (500 листов)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</si>
</sst>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2" fontId="7" fillId="0" borderId="3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workbookViewId="0">
      <selection activeCell="S7" sqref="S7"/>
    </sheetView>
  </sheetViews>
  <sheetFormatPr defaultRowHeight="15" x14ac:dyDescent="0.25"/>
  <cols>
    <col min="1" max="1" width="3.140625" style="1" customWidth="1"/>
    <col min="2" max="2" width="32.28515625" style="1" customWidth="1"/>
    <col min="3" max="3" width="15.85546875" style="2" customWidth="1"/>
    <col min="4" max="4" width="11.42578125" style="1" customWidth="1"/>
    <col min="5" max="5" width="19.7109375" style="6" customWidth="1"/>
    <col min="6" max="6" width="15.140625" style="6" customWidth="1"/>
    <col min="7" max="7" width="14.5703125" style="6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22.140625" style="1" customWidth="1"/>
    <col min="14" max="14" width="5.28515625" style="1" customWidth="1"/>
    <col min="24" max="24" width="10.5703125" bestFit="1" customWidth="1"/>
  </cols>
  <sheetData>
    <row r="1" spans="1:14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4" t="s">
        <v>23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4.45" customHeight="1" x14ac:dyDescent="0.25">
      <c r="A3" s="15" t="s">
        <v>17</v>
      </c>
      <c r="B3" s="15"/>
      <c r="C3" s="15"/>
      <c r="D3" s="15"/>
      <c r="E3" s="15"/>
      <c r="F3" s="15"/>
      <c r="G3" s="15"/>
      <c r="H3" s="15"/>
      <c r="I3" s="15"/>
      <c r="J3" s="15"/>
      <c r="K3" s="16"/>
      <c r="L3" s="16"/>
      <c r="M3" s="16"/>
      <c r="N3" s="16"/>
    </row>
    <row r="4" spans="1:14" ht="72.75" customHeight="1" x14ac:dyDescent="0.25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8" t="s">
        <v>18</v>
      </c>
      <c r="L4" s="18"/>
      <c r="M4" s="18"/>
      <c r="N4" s="18"/>
    </row>
    <row r="5" spans="1:14" ht="15.6" customHeigh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62.45" customHeight="1" x14ac:dyDescent="0.25">
      <c r="A6" s="23" t="s">
        <v>3</v>
      </c>
      <c r="B6" s="23" t="s">
        <v>16</v>
      </c>
      <c r="C6" s="23" t="s">
        <v>4</v>
      </c>
      <c r="D6" s="23" t="s">
        <v>5</v>
      </c>
      <c r="E6" s="24" t="s">
        <v>6</v>
      </c>
      <c r="F6" s="24"/>
      <c r="G6" s="24"/>
      <c r="H6" s="24"/>
      <c r="I6" s="24"/>
      <c r="J6" s="25" t="s">
        <v>7</v>
      </c>
      <c r="K6" s="25"/>
      <c r="L6" s="25"/>
      <c r="M6" s="24" t="s">
        <v>8</v>
      </c>
      <c r="N6" s="24"/>
    </row>
    <row r="7" spans="1:14" ht="133.5" customHeight="1" x14ac:dyDescent="0.25">
      <c r="A7" s="23"/>
      <c r="B7" s="23"/>
      <c r="C7" s="23"/>
      <c r="D7" s="23"/>
      <c r="E7" s="5" t="s">
        <v>20</v>
      </c>
      <c r="F7" s="5" t="s">
        <v>21</v>
      </c>
      <c r="G7" s="5" t="s">
        <v>22</v>
      </c>
      <c r="H7" s="3" t="s">
        <v>9</v>
      </c>
      <c r="I7" s="3" t="s">
        <v>10</v>
      </c>
      <c r="J7" s="4" t="s">
        <v>11</v>
      </c>
      <c r="K7" s="3" t="s">
        <v>12</v>
      </c>
      <c r="L7" s="3" t="s">
        <v>13</v>
      </c>
      <c r="M7" s="26" t="s">
        <v>14</v>
      </c>
      <c r="N7" s="27"/>
    </row>
    <row r="8" spans="1:14" ht="38.25" x14ac:dyDescent="0.25">
      <c r="A8" s="7">
        <v>1</v>
      </c>
      <c r="B8" s="9" t="s">
        <v>24</v>
      </c>
      <c r="C8" s="9" t="s">
        <v>19</v>
      </c>
      <c r="D8" s="9">
        <v>27</v>
      </c>
      <c r="E8" s="5">
        <v>262</v>
      </c>
      <c r="F8" s="5"/>
      <c r="G8" s="5"/>
      <c r="H8" s="10"/>
      <c r="I8" s="10"/>
      <c r="J8" s="8">
        <f t="shared" ref="J8:J9" si="0">AVERAGE(E8:G8)</f>
        <v>262</v>
      </c>
      <c r="K8" s="8">
        <f t="shared" ref="K8:K9" si="1">SQRT(((SUM((POWER(G8-J8,2)),(POWER(F8-J8,2)),(POWER(E8-J8,2)),)/(COLUMNS(E8:G8)-1))))</f>
        <v>262</v>
      </c>
      <c r="L8" s="8">
        <f t="shared" ref="L8:L9" si="2">K8/J8*100</f>
        <v>100</v>
      </c>
      <c r="M8" s="11">
        <f>E8*D8</f>
        <v>7074</v>
      </c>
      <c r="N8" s="12"/>
    </row>
    <row r="9" spans="1:14" ht="38.25" x14ac:dyDescent="0.25">
      <c r="A9" s="7">
        <v>2</v>
      </c>
      <c r="B9" s="9" t="s">
        <v>25</v>
      </c>
      <c r="C9" s="9" t="s">
        <v>19</v>
      </c>
      <c r="D9" s="9">
        <v>20</v>
      </c>
      <c r="E9" s="5">
        <v>501</v>
      </c>
      <c r="F9" s="5"/>
      <c r="G9" s="5"/>
      <c r="H9" s="10"/>
      <c r="I9" s="10"/>
      <c r="J9" s="8">
        <f t="shared" si="0"/>
        <v>501</v>
      </c>
      <c r="K9" s="8">
        <f t="shared" si="1"/>
        <v>501</v>
      </c>
      <c r="L9" s="8">
        <f t="shared" si="2"/>
        <v>100</v>
      </c>
      <c r="M9" s="11">
        <f t="shared" ref="M9" si="3">E9*D9</f>
        <v>10020</v>
      </c>
      <c r="N9" s="12"/>
    </row>
    <row r="10" spans="1:14" x14ac:dyDescent="0.25">
      <c r="A10" s="19" t="s">
        <v>15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8">
        <f>SUM(M8:N9)</f>
        <v>17094</v>
      </c>
      <c r="N10" s="29"/>
    </row>
  </sheetData>
  <mergeCells count="19">
    <mergeCell ref="A10:L10"/>
    <mergeCell ref="A5:N5"/>
    <mergeCell ref="A6:A7"/>
    <mergeCell ref="B6:B7"/>
    <mergeCell ref="C6:C7"/>
    <mergeCell ref="D6:D7"/>
    <mergeCell ref="E6:I6"/>
    <mergeCell ref="J6:L6"/>
    <mergeCell ref="M6:N6"/>
    <mergeCell ref="M7:N7"/>
    <mergeCell ref="M10:N10"/>
    <mergeCell ref="A1:N1"/>
    <mergeCell ref="A2:N2"/>
    <mergeCell ref="A3:J3"/>
    <mergeCell ref="K3:N3"/>
    <mergeCell ref="A4:J4"/>
    <mergeCell ref="K4:N4"/>
    <mergeCell ref="M8:N8"/>
    <mergeCell ref="M9:N9"/>
  </mergeCells>
  <pageMargins left="0.7" right="0.7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2026-05-22T11:44:42Z</dcterms:modified>
</cp:coreProperties>
</file>