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_ОБЩАЯ информация\БАЗА ОТДЫХА Республика Солнечная\ГОСКОНТРАКТЫ 2026\Березка\Фруктов\"/>
    </mc:Choice>
  </mc:AlternateContent>
  <bookViews>
    <workbookView xWindow="0" yWindow="0" windowWidth="19380" windowHeight="9615"/>
  </bookViews>
  <sheets>
    <sheet name="Лист1" sheetId="1" r:id="rId1"/>
  </sheet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3" i="1" l="1"/>
  <c r="F13" i="1"/>
  <c r="H13" i="1"/>
  <c r="F15" i="1" l="1"/>
  <c r="H15" i="1"/>
  <c r="J15" i="1"/>
  <c r="J11" i="1" l="1"/>
  <c r="J12" i="1"/>
  <c r="J14" i="1"/>
  <c r="J16" i="1"/>
  <c r="J17" i="1"/>
  <c r="H11" i="1"/>
  <c r="H12" i="1"/>
  <c r="H14" i="1"/>
  <c r="H16" i="1"/>
  <c r="H17" i="1"/>
  <c r="F11" i="1"/>
  <c r="F12" i="1"/>
  <c r="F14" i="1"/>
  <c r="F16" i="1"/>
  <c r="F17" i="1"/>
  <c r="H19" i="1" l="1"/>
  <c r="J19" i="1"/>
  <c r="F19" i="1"/>
</calcChain>
</file>

<file path=xl/sharedStrings.xml><?xml version="1.0" encoding="utf-8"?>
<sst xmlns="http://schemas.openxmlformats.org/spreadsheetml/2006/main" count="51" uniqueCount="41">
  <si>
    <t xml:space="preserve">Приложение № 1 к рапорту </t>
  </si>
  <si>
    <t>РАСЧЕТ И ОБОСНОВАНИЕ ЦЕНЫ КОНТРАКТА ПРИ ЗАКУПКЕ У ЕДИНСТВЕННОГО ПОСТАВЩИКА</t>
  </si>
  <si>
    <t>№ п/п</t>
  </si>
  <si>
    <t>Наименование товара</t>
  </si>
  <si>
    <t>Ед.</t>
  </si>
  <si>
    <t>Поставщик № 1</t>
  </si>
  <si>
    <t>НП-162 от 31.03.2026</t>
  </si>
  <si>
    <t>Поставщик № 2</t>
  </si>
  <si>
    <t>НП-161 от 31.03.2026</t>
  </si>
  <si>
    <t>Поставщик № 3</t>
  </si>
  <si>
    <t>НП-160 от 31.03.2026</t>
  </si>
  <si>
    <t>ОКПД2/КТРУ</t>
  </si>
  <si>
    <t xml:space="preserve">Цена </t>
  </si>
  <si>
    <t>(руб.):</t>
  </si>
  <si>
    <t>Сумма (руб.):</t>
  </si>
  <si>
    <t>(руб.)</t>
  </si>
  <si>
    <t>кг</t>
  </si>
  <si>
    <t>ОБОСНОВАНИЕ ЦЕНЫ ПОДГОТОВИЛ</t>
  </si>
  <si>
    <t>ИТОГО:</t>
  </si>
  <si>
    <t>Кол-во</t>
  </si>
  <si>
    <t xml:space="preserve">кг </t>
  </si>
  <si>
    <t>Метод сопоставимых рыночных цен (анализа рынка) заключается в установлении начальной цены контракта, цены контракта, заключаемого с единственным поставщиком (подрядчиком, исполнителем)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незначительные различия во внешнем виде таких товаров могут не учитываться. Однородными товарами признаются товары,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поставщиком (подрядчиком, исполнителем).</t>
  </si>
  <si>
    <t>(подпись)</t>
  </si>
  <si>
    <t xml:space="preserve">                                   </t>
  </si>
  <si>
    <t xml:space="preserve">Апельсины  </t>
  </si>
  <si>
    <t xml:space="preserve">яблоки </t>
  </si>
  <si>
    <t xml:space="preserve">томаты  </t>
  </si>
  <si>
    <t xml:space="preserve">огурцы  
</t>
  </si>
  <si>
    <t>Банан</t>
  </si>
  <si>
    <t>Лимон</t>
  </si>
  <si>
    <t>чеснок свежий</t>
  </si>
  <si>
    <t>01.13.32.000 01.13.32.000-00000002</t>
  </si>
  <si>
    <t>01.13.34.000 01.13.34.000-00000004</t>
  </si>
  <si>
    <t>01.22.12.000/ 01.22.12.000-00000003</t>
  </si>
  <si>
    <t>01.23.12.000/ 01.23.12.000-00000003</t>
  </si>
  <si>
    <t>01.23.13.000/ 01.23.13.000-00000003</t>
  </si>
  <si>
    <t>01.13.42.000 01.13.42.000-00000002</t>
  </si>
  <si>
    <t>01.24.10.000/ 01.23.13.000-00000001</t>
  </si>
  <si>
    <t>Врио начальника  ОКБиХО</t>
  </si>
  <si>
    <t>И.А. Майоров</t>
  </si>
  <si>
    <r>
      <t xml:space="preserve">По результатам анализа рынка определены три поставщика идентичных товаров: Поставщик №1, Поставщик №2, Поставщик №3.                                                                 В реестре недобросовестных поставщиков указанные организации отсутствуют.Из трех представленных организаций наименьшая стоимость </t>
    </r>
    <r>
      <rPr>
        <b/>
        <u/>
        <sz val="11"/>
        <color theme="1"/>
        <rFont val="XO Thames"/>
        <family val="1"/>
        <charset val="204"/>
      </rPr>
      <t>поставки продуктов питания</t>
    </r>
    <r>
      <rPr>
        <sz val="11"/>
        <color theme="1"/>
        <rFont val="XO Thames"/>
        <family val="1"/>
        <charset val="204"/>
      </rPr>
      <t xml:space="preserve"> в размере</t>
    </r>
    <r>
      <rPr>
        <b/>
        <u/>
        <sz val="11"/>
        <color theme="1"/>
        <rFont val="XO Thames"/>
        <family val="1"/>
        <charset val="204"/>
      </rPr>
      <t xml:space="preserve"> 384 300 (триста восемьдесят четыре тысячи триста) рублей 00 копеек</t>
    </r>
    <r>
      <rPr>
        <sz val="11"/>
        <color theme="1"/>
        <rFont val="XO Thames"/>
        <family val="1"/>
        <charset val="204"/>
      </rPr>
      <t xml:space="preserve"> предложена Поставщиком № 3. На право заключения государственного контракта будет использовано ценовое предложение Поставщика № 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</si>
</sst>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5" x14ac:knownFonts="1">
    <font>
      <sz val="11"/>
      <color theme="1"/>
      <name val="Calibri"/>
      <family val="2"/>
      <charset val="204"/>
      <scheme val="minor"/>
    </font>
    <font>
      <sz val="11"/>
      <color theme="1"/>
      <name val="XO Thames"/>
      <family val="1"/>
      <charset val="204"/>
    </font>
    <font>
      <b/>
      <sz val="11"/>
      <color theme="1"/>
      <name val="XO Thames"/>
      <family val="1"/>
      <charset val="204"/>
    </font>
    <font>
      <sz val="11"/>
      <color theme="1"/>
      <name val="Calibri"/>
      <family val="2"/>
      <charset val="204"/>
      <scheme val="minor"/>
    </font>
    <font>
      <b/>
      <u/>
      <sz val="11"/>
      <color theme="1"/>
      <name val="XO Thames"/>
      <family val="1"/>
      <charset val="204"/>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29">
    <xf numFmtId="0" fontId="0" fillId="0" borderId="0" xfId="0"/>
    <xf numFmtId="43" fontId="1" fillId="2" borderId="1" xfId="1" applyFont="1" applyFill="1" applyBorder="1" applyAlignment="1">
      <alignment horizontal="center" vertical="center" wrapText="1"/>
    </xf>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0" fillId="0" borderId="0" xfId="0" applyFill="1" applyAlignment="1">
      <alignment horizontal="left"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3" fontId="1" fillId="0" borderId="1" xfId="1" applyFont="1" applyFill="1" applyBorder="1" applyAlignment="1">
      <alignment horizontal="center" vertical="center" wrapText="1"/>
    </xf>
    <xf numFmtId="43" fontId="2" fillId="0" borderId="1" xfId="1" applyFont="1" applyFill="1" applyBorder="1" applyAlignment="1">
      <alignment vertical="center" wrapText="1"/>
    </xf>
    <xf numFmtId="0" fontId="0" fillId="0" borderId="2" xfId="0" applyFill="1" applyBorder="1"/>
    <xf numFmtId="0" fontId="1" fillId="0" borderId="0" xfId="0" applyFont="1" applyFill="1" applyAlignment="1">
      <alignment horizontal="justify" vertical="center"/>
    </xf>
    <xf numFmtId="0" fontId="0" fillId="0" borderId="0" xfId="0" applyFill="1" applyAlignment="1">
      <alignment horizontal="center" vertical="center"/>
    </xf>
    <xf numFmtId="0" fontId="1" fillId="2" borderId="1" xfId="0" applyFont="1" applyFill="1" applyBorder="1" applyAlignment="1">
      <alignment horizontal="center" vertical="center" wrapText="1"/>
    </xf>
    <xf numFmtId="0" fontId="1" fillId="0" borderId="4" xfId="0" applyFont="1" applyFill="1" applyBorder="1" applyAlignment="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2" fillId="0" borderId="0" xfId="0" applyFont="1" applyFill="1" applyAlignment="1">
      <alignment horizontal="left" vertical="center"/>
    </xf>
    <xf numFmtId="0" fontId="2" fillId="0" borderId="1" xfId="0" applyFont="1" applyFill="1" applyBorder="1" applyAlignment="1">
      <alignment vertical="center" wrapText="1"/>
    </xf>
    <xf numFmtId="0" fontId="1" fillId="0" borderId="1"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28"/>
  <sheetViews>
    <sheetView tabSelected="1" topLeftCell="A16" workbookViewId="0">
      <selection activeCell="A20" sqref="A20:K20"/>
    </sheetView>
  </sheetViews>
  <sheetFormatPr defaultRowHeight="15" x14ac:dyDescent="0.25"/>
  <cols>
    <col min="1" max="1" width="9.140625" style="2"/>
    <col min="2" max="2" width="52.85546875" style="2" customWidth="1"/>
    <col min="3" max="4" width="9.140625" style="2"/>
    <col min="5" max="5" width="9.5703125" style="2" bestFit="1" customWidth="1"/>
    <col min="6" max="6" width="15.5703125" style="2" customWidth="1"/>
    <col min="7" max="7" width="9.5703125" style="2" bestFit="1" customWidth="1"/>
    <col min="8" max="8" width="16.85546875" style="2" customWidth="1"/>
    <col min="9" max="9" width="9.5703125" style="2" bestFit="1" customWidth="1"/>
    <col min="10" max="10" width="16.140625" style="2" customWidth="1"/>
    <col min="11" max="11" width="14.85546875" style="2" customWidth="1"/>
    <col min="12" max="16384" width="9.140625" style="2"/>
  </cols>
  <sheetData>
    <row r="2" spans="1:11" x14ac:dyDescent="0.25">
      <c r="J2" s="3" t="s">
        <v>0</v>
      </c>
      <c r="K2" s="3"/>
    </row>
    <row r="3" spans="1:11" x14ac:dyDescent="0.25">
      <c r="A3" s="4"/>
    </row>
    <row r="4" spans="1:11" x14ac:dyDescent="0.25">
      <c r="A4" s="21" t="s">
        <v>1</v>
      </c>
      <c r="B4" s="21"/>
      <c r="C4" s="21"/>
      <c r="D4" s="21"/>
      <c r="E4" s="21"/>
      <c r="F4" s="21"/>
      <c r="G4" s="21"/>
      <c r="H4" s="21"/>
      <c r="I4" s="21"/>
      <c r="J4" s="21"/>
      <c r="K4" s="21"/>
    </row>
    <row r="5" spans="1:11" ht="156.75" customHeight="1" x14ac:dyDescent="0.25">
      <c r="A5" s="24" t="s">
        <v>21</v>
      </c>
      <c r="B5" s="24"/>
      <c r="C5" s="24"/>
      <c r="D5" s="24"/>
      <c r="E5" s="24"/>
      <c r="F5" s="24"/>
      <c r="G5" s="24"/>
      <c r="H5" s="24"/>
      <c r="I5" s="24"/>
      <c r="J5" s="24"/>
      <c r="K5" s="24"/>
    </row>
    <row r="6" spans="1:11" x14ac:dyDescent="0.25">
      <c r="A6" s="5"/>
      <c r="B6" s="6"/>
      <c r="C6" s="6"/>
      <c r="D6" s="6"/>
      <c r="E6" s="6"/>
      <c r="F6" s="6"/>
      <c r="G6" s="6"/>
      <c r="H6" s="6"/>
      <c r="I6" s="6"/>
      <c r="J6" s="6"/>
      <c r="K6" s="6"/>
    </row>
    <row r="7" spans="1:11" x14ac:dyDescent="0.25">
      <c r="A7" s="20" t="s">
        <v>2</v>
      </c>
      <c r="B7" s="20" t="s">
        <v>3</v>
      </c>
      <c r="C7" s="20" t="s">
        <v>4</v>
      </c>
      <c r="D7" s="20" t="s">
        <v>19</v>
      </c>
      <c r="E7" s="20" t="s">
        <v>5</v>
      </c>
      <c r="F7" s="20"/>
      <c r="G7" s="20" t="s">
        <v>7</v>
      </c>
      <c r="H7" s="20"/>
      <c r="I7" s="20" t="s">
        <v>9</v>
      </c>
      <c r="J7" s="20"/>
      <c r="K7" s="20" t="s">
        <v>11</v>
      </c>
    </row>
    <row r="8" spans="1:11" ht="28.5" customHeight="1" x14ac:dyDescent="0.25">
      <c r="A8" s="20"/>
      <c r="B8" s="20"/>
      <c r="C8" s="20"/>
      <c r="D8" s="20"/>
      <c r="E8" s="20" t="s">
        <v>6</v>
      </c>
      <c r="F8" s="20"/>
      <c r="G8" s="20" t="s">
        <v>8</v>
      </c>
      <c r="H8" s="20"/>
      <c r="I8" s="20" t="s">
        <v>10</v>
      </c>
      <c r="J8" s="20"/>
      <c r="K8" s="20"/>
    </row>
    <row r="9" spans="1:11" x14ac:dyDescent="0.25">
      <c r="A9" s="20"/>
      <c r="B9" s="20"/>
      <c r="C9" s="20"/>
      <c r="D9" s="20"/>
      <c r="E9" s="7" t="s">
        <v>12</v>
      </c>
      <c r="F9" s="28" t="s">
        <v>14</v>
      </c>
      <c r="G9" s="7" t="s">
        <v>12</v>
      </c>
      <c r="H9" s="28" t="s">
        <v>14</v>
      </c>
      <c r="I9" s="7" t="s">
        <v>12</v>
      </c>
      <c r="J9" s="28" t="s">
        <v>14</v>
      </c>
      <c r="K9" s="28"/>
    </row>
    <row r="10" spans="1:11" x14ac:dyDescent="0.25">
      <c r="A10" s="20"/>
      <c r="B10" s="20"/>
      <c r="C10" s="20"/>
      <c r="D10" s="20"/>
      <c r="E10" s="7" t="s">
        <v>13</v>
      </c>
      <c r="F10" s="28"/>
      <c r="G10" s="7" t="s">
        <v>15</v>
      </c>
      <c r="H10" s="28"/>
      <c r="I10" s="7" t="s">
        <v>15</v>
      </c>
      <c r="J10" s="28"/>
      <c r="K10" s="28"/>
    </row>
    <row r="11" spans="1:11" ht="42.75" x14ac:dyDescent="0.25">
      <c r="A11" s="17">
        <v>1</v>
      </c>
      <c r="B11" s="8" t="s">
        <v>27</v>
      </c>
      <c r="C11" s="7" t="s">
        <v>20</v>
      </c>
      <c r="D11" s="14">
        <v>250</v>
      </c>
      <c r="E11" s="1">
        <v>290</v>
      </c>
      <c r="F11" s="9">
        <f t="shared" ref="F11:F17" si="0">D11*E11</f>
        <v>72500</v>
      </c>
      <c r="G11" s="1">
        <v>475</v>
      </c>
      <c r="H11" s="9">
        <f t="shared" ref="H11:H17" si="1">D11*G11</f>
        <v>118750</v>
      </c>
      <c r="I11" s="1">
        <v>280</v>
      </c>
      <c r="J11" s="9">
        <f t="shared" ref="J11:J17" si="2">I11*D11</f>
        <v>70000</v>
      </c>
      <c r="K11" s="7" t="s">
        <v>31</v>
      </c>
    </row>
    <row r="12" spans="1:11" ht="42.75" x14ac:dyDescent="0.25">
      <c r="A12" s="17">
        <v>2</v>
      </c>
      <c r="B12" s="8" t="s">
        <v>26</v>
      </c>
      <c r="C12" s="7" t="s">
        <v>16</v>
      </c>
      <c r="D12" s="14">
        <v>400</v>
      </c>
      <c r="E12" s="1">
        <v>330</v>
      </c>
      <c r="F12" s="9">
        <f t="shared" si="0"/>
        <v>132000</v>
      </c>
      <c r="G12" s="1">
        <v>485</v>
      </c>
      <c r="H12" s="9">
        <f t="shared" si="1"/>
        <v>194000</v>
      </c>
      <c r="I12" s="1">
        <v>310</v>
      </c>
      <c r="J12" s="9">
        <f t="shared" si="2"/>
        <v>124000</v>
      </c>
      <c r="K12" s="7" t="s">
        <v>32</v>
      </c>
    </row>
    <row r="13" spans="1:11" ht="42.75" x14ac:dyDescent="0.25">
      <c r="A13" s="17">
        <v>3</v>
      </c>
      <c r="B13" s="18" t="s">
        <v>30</v>
      </c>
      <c r="C13" s="16" t="s">
        <v>16</v>
      </c>
      <c r="D13" s="14">
        <v>2</v>
      </c>
      <c r="E13" s="1">
        <v>290</v>
      </c>
      <c r="F13" s="9">
        <f t="shared" si="0"/>
        <v>580</v>
      </c>
      <c r="G13" s="1">
        <v>320</v>
      </c>
      <c r="H13" s="9">
        <f t="shared" si="1"/>
        <v>640</v>
      </c>
      <c r="I13" s="1">
        <v>250</v>
      </c>
      <c r="J13" s="9">
        <f t="shared" si="2"/>
        <v>500</v>
      </c>
      <c r="K13" s="16" t="s">
        <v>36</v>
      </c>
    </row>
    <row r="14" spans="1:11" ht="42.75" x14ac:dyDescent="0.25">
      <c r="A14" s="19">
        <v>4</v>
      </c>
      <c r="B14" s="8" t="s">
        <v>25</v>
      </c>
      <c r="C14" s="7" t="s">
        <v>16</v>
      </c>
      <c r="D14" s="14">
        <v>600</v>
      </c>
      <c r="E14" s="1">
        <v>180</v>
      </c>
      <c r="F14" s="9">
        <f t="shared" si="0"/>
        <v>108000</v>
      </c>
      <c r="G14" s="1">
        <v>169</v>
      </c>
      <c r="H14" s="9">
        <f t="shared" si="1"/>
        <v>101400</v>
      </c>
      <c r="I14" s="1">
        <v>156</v>
      </c>
      <c r="J14" s="9">
        <f t="shared" si="2"/>
        <v>93600</v>
      </c>
      <c r="K14" s="7" t="s">
        <v>37</v>
      </c>
    </row>
    <row r="15" spans="1:11" ht="42.75" x14ac:dyDescent="0.25">
      <c r="A15" s="19">
        <v>5</v>
      </c>
      <c r="B15" s="8" t="s">
        <v>24</v>
      </c>
      <c r="C15" s="7" t="s">
        <v>16</v>
      </c>
      <c r="D15" s="14">
        <v>300</v>
      </c>
      <c r="E15" s="1">
        <v>220</v>
      </c>
      <c r="F15" s="9">
        <f t="shared" si="0"/>
        <v>66000</v>
      </c>
      <c r="G15" s="1">
        <v>260</v>
      </c>
      <c r="H15" s="9">
        <f t="shared" si="1"/>
        <v>78000</v>
      </c>
      <c r="I15" s="1">
        <v>150</v>
      </c>
      <c r="J15" s="9">
        <f t="shared" si="2"/>
        <v>45000</v>
      </c>
      <c r="K15" s="7" t="s">
        <v>35</v>
      </c>
    </row>
    <row r="16" spans="1:11" ht="42.75" x14ac:dyDescent="0.25">
      <c r="A16" s="19">
        <v>6</v>
      </c>
      <c r="B16" s="8" t="s">
        <v>28</v>
      </c>
      <c r="C16" s="7" t="s">
        <v>16</v>
      </c>
      <c r="D16" s="14">
        <v>300</v>
      </c>
      <c r="E16" s="1">
        <v>208</v>
      </c>
      <c r="F16" s="9">
        <f t="shared" si="0"/>
        <v>62400</v>
      </c>
      <c r="G16" s="1">
        <v>250</v>
      </c>
      <c r="H16" s="9">
        <f t="shared" si="1"/>
        <v>75000</v>
      </c>
      <c r="I16" s="1">
        <v>160</v>
      </c>
      <c r="J16" s="9">
        <f t="shared" si="2"/>
        <v>48000</v>
      </c>
      <c r="K16" s="7" t="s">
        <v>33</v>
      </c>
    </row>
    <row r="17" spans="1:12" ht="42.75" x14ac:dyDescent="0.25">
      <c r="A17" s="19">
        <v>7</v>
      </c>
      <c r="B17" s="8" t="s">
        <v>29</v>
      </c>
      <c r="C17" s="7" t="s">
        <v>16</v>
      </c>
      <c r="D17" s="14">
        <v>10</v>
      </c>
      <c r="E17" s="1">
        <v>338</v>
      </c>
      <c r="F17" s="9">
        <f t="shared" si="0"/>
        <v>3380</v>
      </c>
      <c r="G17" s="1">
        <v>300</v>
      </c>
      <c r="H17" s="9">
        <f t="shared" si="1"/>
        <v>3000</v>
      </c>
      <c r="I17" s="1">
        <v>320</v>
      </c>
      <c r="J17" s="9">
        <f t="shared" si="2"/>
        <v>3200</v>
      </c>
      <c r="K17" s="7" t="s">
        <v>34</v>
      </c>
    </row>
    <row r="18" spans="1:12" x14ac:dyDescent="0.25">
      <c r="A18" s="7"/>
      <c r="B18" s="7"/>
      <c r="C18" s="7"/>
      <c r="D18" s="7"/>
      <c r="E18" s="9"/>
      <c r="F18" s="9"/>
      <c r="G18" s="9"/>
      <c r="H18" s="9"/>
      <c r="I18" s="9"/>
      <c r="J18" s="9"/>
      <c r="K18" s="7"/>
    </row>
    <row r="19" spans="1:12" x14ac:dyDescent="0.25">
      <c r="A19" s="27" t="s">
        <v>18</v>
      </c>
      <c r="B19" s="27"/>
      <c r="C19" s="27"/>
      <c r="D19" s="7"/>
      <c r="E19" s="9"/>
      <c r="F19" s="10">
        <f>SUM(F11:F17)</f>
        <v>444860</v>
      </c>
      <c r="G19" s="10"/>
      <c r="H19" s="10">
        <f>SUM(H11:H17)</f>
        <v>570790</v>
      </c>
      <c r="I19" s="10"/>
      <c r="J19" s="10">
        <f>SUM(J11:J17)</f>
        <v>384300</v>
      </c>
      <c r="K19" s="7"/>
      <c r="L19" s="11"/>
    </row>
    <row r="20" spans="1:12" ht="68.25" customHeight="1" x14ac:dyDescent="0.25">
      <c r="A20" s="22" t="s">
        <v>40</v>
      </c>
      <c r="B20" s="22"/>
      <c r="C20" s="22"/>
      <c r="D20" s="22"/>
      <c r="E20" s="22"/>
      <c r="F20" s="22"/>
      <c r="G20" s="22"/>
      <c r="H20" s="22"/>
      <c r="I20" s="22"/>
      <c r="J20" s="22"/>
      <c r="K20" s="22"/>
    </row>
    <row r="21" spans="1:12" x14ac:dyDescent="0.25">
      <c r="A21" s="25"/>
      <c r="B21" s="25"/>
      <c r="C21" s="25"/>
      <c r="D21" s="25"/>
      <c r="E21" s="25"/>
      <c r="F21" s="25"/>
      <c r="G21" s="25"/>
      <c r="H21" s="25"/>
      <c r="I21" s="25"/>
      <c r="J21" s="25"/>
      <c r="K21" s="25"/>
    </row>
    <row r="22" spans="1:12" x14ac:dyDescent="0.25">
      <c r="A22" s="12"/>
    </row>
    <row r="23" spans="1:12" x14ac:dyDescent="0.25">
      <c r="A23" s="26" t="s">
        <v>17</v>
      </c>
      <c r="B23" s="26"/>
      <c r="C23" s="26"/>
      <c r="D23" s="26"/>
      <c r="E23" s="26"/>
      <c r="F23" s="26"/>
      <c r="G23" s="26"/>
      <c r="H23" s="26"/>
      <c r="I23" s="26"/>
      <c r="J23" s="26"/>
      <c r="K23" s="26"/>
    </row>
    <row r="24" spans="1:12" x14ac:dyDescent="0.25">
      <c r="A24" s="12"/>
    </row>
    <row r="25" spans="1:12" x14ac:dyDescent="0.25">
      <c r="A25" s="12"/>
    </row>
    <row r="26" spans="1:12" x14ac:dyDescent="0.25">
      <c r="A26" s="3" t="s">
        <v>23</v>
      </c>
      <c r="B26" s="3" t="s">
        <v>38</v>
      </c>
      <c r="C26" s="15"/>
      <c r="D26" s="15"/>
      <c r="F26" s="2" t="s">
        <v>39</v>
      </c>
    </row>
    <row r="27" spans="1:12" x14ac:dyDescent="0.25">
      <c r="A27" s="3"/>
      <c r="B27" s="3"/>
      <c r="C27" s="23" t="s">
        <v>22</v>
      </c>
      <c r="D27" s="23"/>
    </row>
    <row r="28" spans="1:12" x14ac:dyDescent="0.25">
      <c r="A28" s="13"/>
    </row>
  </sheetData>
  <mergeCells count="22">
    <mergeCell ref="A4:K4"/>
    <mergeCell ref="A20:K20"/>
    <mergeCell ref="C27:D27"/>
    <mergeCell ref="A5:K5"/>
    <mergeCell ref="C7:C10"/>
    <mergeCell ref="D7:D10"/>
    <mergeCell ref="A21:K21"/>
    <mergeCell ref="A23:K23"/>
    <mergeCell ref="A19:C19"/>
    <mergeCell ref="I7:J7"/>
    <mergeCell ref="I8:J8"/>
    <mergeCell ref="K7:K8"/>
    <mergeCell ref="F9:F10"/>
    <mergeCell ref="H9:H10"/>
    <mergeCell ref="J9:J10"/>
    <mergeCell ref="K9:K10"/>
    <mergeCell ref="A7:A10"/>
    <mergeCell ref="B7:B10"/>
    <mergeCell ref="E7:F7"/>
    <mergeCell ref="E8:F8"/>
    <mergeCell ref="G7:H7"/>
    <mergeCell ref="G8:H8"/>
  </mergeCells>
  <pageMargins left="0.70866141732283472" right="0.70866141732283472" top="0.74803149606299213" bottom="0.74803149606299213" header="0.31496062992125984" footer="0.31496062992125984"/>
  <pageSetup paperSize="9" scale="7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Кононова Т.С.</dc:creator>
  <cp:lastModifiedBy>Майоров И.А.</cp:lastModifiedBy>
  <cp:lastPrinted>2026-05-21T04:37:07Z</cp:lastPrinted>
  <dcterms:created xsi:type="dcterms:W3CDTF">2026-04-03T03:29:05Z</dcterms:created>
  <dcterms:modified xsi:type="dcterms:W3CDTF">2026-06-04T08:38:47Z</dcterms:modified>
</cp:coreProperties>
</file>