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0730" windowHeight="11760"/>
  </bookViews>
  <sheets>
    <sheet name="Лист1" sheetId="1" r:id="rId1"/>
  </sheets>
  <definedNames>
    <definedName name="_xlnm.Print_Area" localSheetId="0">Лист1!$A$1:$T$17</definedName>
  </definedNames>
  <calcPr calcId="144525" refMode="R1C1"/>
</workbook>
</file>

<file path=xl/calcChain.xml><?xml version="1.0" encoding="utf-8"?>
<calcChain xmlns="http://schemas.openxmlformats.org/spreadsheetml/2006/main">
  <c r="P5" i="1"/>
  <c r="N5"/>
  <c r="O5" l="1"/>
  <c r="P6" l="1"/>
  <c r="M7" s="1"/>
  <c r="M5"/>
  <c r="J5"/>
  <c r="K5" s="1"/>
  <c r="L5" s="1"/>
</calcChain>
</file>

<file path=xl/sharedStrings.xml><?xml version="1.0" encoding="utf-8"?>
<sst xmlns="http://schemas.openxmlformats.org/spreadsheetml/2006/main" count="31" uniqueCount="30">
  <si>
    <t>№</t>
  </si>
  <si>
    <t>Наименование предмета контракта</t>
  </si>
  <si>
    <t>Ед. изм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</si>
  <si>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</si>
  <si>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</si>
  <si>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</si>
  <si>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</si>
  <si>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</si>
  <si>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</si>
  <si>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</si>
  <si>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</si>
  <si>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</si>
  <si>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</si>
  <si>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№5</t>
  </si>
  <si>
    <t>№4</t>
  </si>
  <si>
    <t>НМЦК с учетом округления цены за единицу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</si>
  <si>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</si>
  <si>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дата</t>
  </si>
  <si>
    <t>Расчёт и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</si>
  <si>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 xml:space="preserve">Рассчет Н(М)ЦК, ЦКЕП проверил: </t>
  </si>
  <si>
    <t xml:space="preserve">Рассчет Н(М)ЦК, ЦКЕП произвел: </t>
  </si>
  <si>
    <t>В результате проведенного расчета Н(М)ЦК, ЦКЕП контракта составила:</t>
  </si>
  <si>
    <t>рублей</t>
  </si>
  <si>
    <t>Приложение к обоснованию закупки</t>
  </si>
  <si>
    <t>Исполнитель № 3 №744 от 21.08.2025</t>
  </si>
  <si>
    <t>Исполнитель № 2 №743 от 21.08.2025</t>
  </si>
  <si>
    <t>Исполнитель № 1 №742 от 21.08.2025</t>
  </si>
  <si>
    <r>
      <t xml:space="preserve">Вывод: Проведенное исследование на основании предоставленных коммерческих предложений от трех потенциальных Поставщиков:Исполнитель №1-133 600,00 руб., Исполнитель №2 – 134 000,00  руб., Исполнитель №3 – 146 000,00 </t>
    </r>
    <r>
      <rPr>
        <sz val="12"/>
        <rFont val="Times New Roman"/>
        <family val="1"/>
        <charset val="204"/>
      </rPr>
      <t>ру</t>
    </r>
    <r>
      <rPr>
        <sz val="12"/>
        <color indexed="8"/>
        <rFont val="Times New Roman"/>
        <family val="1"/>
        <charset val="204"/>
      </rPr>
      <t>б., позволяет определить начальную (максимальную) цену на поставку автоматических выключателей и пускателей магнитных, Н(М)ЦК составит 133 600,00 руб. Учитывая, что цена контракта, предложенная Исполнителем №2, ниже Н(М)ЦК и цен контрактов, предложенных другими Исполнителями, Государственным заказчиком, на основании пункта 4 части 1 статьи 93 Федерального закона, принято решение о размещении заказа на оказание услуг по техническому обслуживанию системы отопления для нужд ФКУ БМТиВС УФСИН России по Волгоградской области, у единственного Исполнителя через Единый агрегатор торговли "Березка" на сумму__________руб.В ходе закупочной сессии цена контракта составила  _________ руб. При этом цена контракта, заключаемого с единственным исполнителем в лице ________________ (победитель закупочной сессии), составит ___________ (_____________________________) руб. ______ коп. с учетом других обязательных платежей.</t>
    </r>
  </si>
  <si>
    <t>усл. ед.</t>
  </si>
  <si>
    <t>услуги по промывке и гидравлическим испытаниям на плотность и герметичность системы отопления</t>
  </si>
</sst>
</file>

<file path=xl/styles.xml><?xml version="1.0" encoding="utf-8"?>
<styleSheet xmlns="http://schemas.openxmlformats.org/spreadsheetml/2006/main">
  <numFmts count="1">
    <numFmt numFmtId="164" formatCode="0.0000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0" fontId="3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7" fillId="0" borderId="0" xfId="0" applyFont="1" applyProtection="1">
      <protection locked="0"/>
    </xf>
    <xf numFmtId="0" fontId="3" fillId="0" borderId="5" xfId="0" applyFont="1" applyBorder="1" applyAlignment="1">
      <alignment horizontal="center" vertical="top" wrapText="1"/>
    </xf>
    <xf numFmtId="0" fontId="9" fillId="0" borderId="0" xfId="0" applyFont="1"/>
    <xf numFmtId="0" fontId="6" fillId="0" borderId="0" xfId="0" applyFont="1"/>
    <xf numFmtId="0" fontId="9" fillId="0" borderId="0" xfId="0" applyFont="1" applyAlignment="1" applyProtection="1">
      <alignment wrapText="1"/>
      <protection locked="0"/>
    </xf>
    <xf numFmtId="164" fontId="9" fillId="0" borderId="0" xfId="0" applyNumberFormat="1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center" wrapText="1"/>
      <protection locked="0"/>
    </xf>
    <xf numFmtId="14" fontId="9" fillId="0" borderId="0" xfId="0" applyNumberFormat="1" applyFont="1" applyAlignment="1" applyProtection="1">
      <alignment horizontal="center" wrapText="1"/>
      <protection locked="0"/>
    </xf>
    <xf numFmtId="2" fontId="17" fillId="0" borderId="0" xfId="0" applyNumberFormat="1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2" fontId="3" fillId="0" borderId="2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vertical="center"/>
    </xf>
    <xf numFmtId="2" fontId="3" fillId="0" borderId="7" xfId="0" applyNumberFormat="1" applyFont="1" applyBorder="1" applyAlignment="1" applyProtection="1">
      <alignment horizontal="center" vertical="center" wrapText="1"/>
      <protection locked="0"/>
    </xf>
    <xf numFmtId="2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2" fontId="2" fillId="0" borderId="2" xfId="0" applyNumberFormat="1" applyFont="1" applyBorder="1" applyAlignment="1" applyProtection="1">
      <alignment horizontal="center" vertical="center" wrapText="1"/>
      <protection locked="0"/>
    </xf>
    <xf numFmtId="2" fontId="0" fillId="0" borderId="0" xfId="0" applyNumberFormat="1" applyBorder="1"/>
    <xf numFmtId="2" fontId="4" fillId="0" borderId="9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right" vertical="center" wrapText="1"/>
    </xf>
    <xf numFmtId="0" fontId="9" fillId="0" borderId="0" xfId="1" applyFont="1" applyBorder="1" applyAlignment="1">
      <alignment horizontal="center" vertical="center" wrapText="1"/>
    </xf>
    <xf numFmtId="0" fontId="13" fillId="0" borderId="0" xfId="0" applyFont="1" applyAlignment="1" applyProtection="1">
      <alignment horizontal="center" wrapText="1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2" fontId="3" fillId="0" borderId="2" xfId="0" applyNumberFormat="1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 applyProtection="1">
      <protection locked="0"/>
    </xf>
    <xf numFmtId="0" fontId="12" fillId="0" borderId="0" xfId="0" applyFont="1" applyAlignment="1" applyProtection="1">
      <alignment horizontal="center" wrapText="1" shrinkToFit="1"/>
      <protection locked="0"/>
    </xf>
    <xf numFmtId="0" fontId="8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wrapText="1" shrinkToFit="1"/>
    </xf>
    <xf numFmtId="0" fontId="9" fillId="0" borderId="0" xfId="0" applyFont="1" applyBorder="1" applyAlignment="1" applyProtection="1">
      <alignment horizontal="right" wrapText="1"/>
      <protection locked="0"/>
    </xf>
    <xf numFmtId="0" fontId="8" fillId="0" borderId="0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19050</xdr:colOff>
      <xdr:row>3</xdr:row>
      <xdr:rowOff>952500</xdr:rowOff>
    </xdr:from>
    <xdr:to>
      <xdr:col>10</xdr:col>
      <xdr:colOff>0</xdr:colOff>
      <xdr:row>3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72225" y="2552700"/>
          <a:ext cx="10191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304800</xdr:colOff>
      <xdr:row>3</xdr:row>
      <xdr:rowOff>1238250</xdr:rowOff>
    </xdr:from>
    <xdr:to>
      <xdr:col>10</xdr:col>
      <xdr:colOff>457200</xdr:colOff>
      <xdr:row>3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962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39150" y="255270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10450" y="252412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19050</xdr:colOff>
      <xdr:row>3</xdr:row>
      <xdr:rowOff>1860176</xdr:rowOff>
    </xdr:from>
    <xdr:to>
      <xdr:col>13</xdr:col>
      <xdr:colOff>0</xdr:colOff>
      <xdr:row>3</xdr:row>
      <xdr:rowOff>2185147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0205197" y="2812676"/>
          <a:ext cx="1460127" cy="3249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304800</xdr:colOff>
      <xdr:row>3</xdr:row>
      <xdr:rowOff>1238250</xdr:rowOff>
    </xdr:from>
    <xdr:to>
      <xdr:col>12</xdr:col>
      <xdr:colOff>457200</xdr:colOff>
      <xdr:row>3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677400" y="283845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43"/>
  <sheetViews>
    <sheetView tabSelected="1" topLeftCell="A3" zoomScale="85" zoomScaleNormal="85" zoomScaleSheetLayoutView="85" workbookViewId="0">
      <selection activeCell="B5" sqref="B5"/>
    </sheetView>
  </sheetViews>
  <sheetFormatPr defaultRowHeight="15"/>
  <cols>
    <col min="1" max="1" width="6" customWidth="1"/>
    <col min="2" max="2" width="34.85546875" customWidth="1"/>
    <col min="3" max="3" width="8.42578125" customWidth="1"/>
    <col min="5" max="5" width="14.140625" customWidth="1"/>
    <col min="6" max="6" width="13.7109375" customWidth="1"/>
    <col min="7" max="7" width="14" customWidth="1"/>
    <col min="8" max="8" width="10.5703125" customWidth="1"/>
    <col min="9" max="9" width="7.42578125" customWidth="1"/>
    <col min="10" max="10" width="12" customWidth="1"/>
    <col min="11" max="11" width="13.42578125" customWidth="1"/>
    <col min="12" max="12" width="21.140625" customWidth="1"/>
    <col min="13" max="13" width="23.28515625" customWidth="1"/>
    <col min="14" max="14" width="13" customWidth="1"/>
    <col min="15" max="15" width="9.7109375" bestFit="1" customWidth="1"/>
    <col min="16" max="16" width="12.5703125" customWidth="1"/>
  </cols>
  <sheetData>
    <row r="1" spans="1:20" s="17" customFormat="1" ht="37.5" customHeight="1">
      <c r="L1" s="51" t="s">
        <v>23</v>
      </c>
      <c r="M1" s="51"/>
      <c r="N1" s="41"/>
      <c r="O1" s="41"/>
      <c r="P1" s="41"/>
    </row>
    <row r="2" spans="1:20" s="18" customFormat="1" ht="19.5">
      <c r="B2" s="18" t="s">
        <v>18</v>
      </c>
      <c r="N2" s="19"/>
      <c r="O2" s="19"/>
      <c r="P2" s="19"/>
    </row>
    <row r="3" spans="1:20" ht="15" customHeight="1">
      <c r="A3" s="45" t="s">
        <v>0</v>
      </c>
      <c r="B3" s="46" t="s">
        <v>1</v>
      </c>
      <c r="C3" s="46" t="s">
        <v>2</v>
      </c>
      <c r="D3" s="46" t="s">
        <v>3</v>
      </c>
      <c r="E3" s="42" t="s">
        <v>4</v>
      </c>
      <c r="F3" s="43"/>
      <c r="G3" s="43"/>
      <c r="H3" s="43"/>
      <c r="I3" s="44"/>
      <c r="J3" s="47" t="s">
        <v>5</v>
      </c>
      <c r="K3" s="47"/>
      <c r="L3" s="47"/>
      <c r="M3" s="48" t="s">
        <v>6</v>
      </c>
      <c r="N3" s="49"/>
      <c r="O3" s="49"/>
      <c r="P3" s="50"/>
    </row>
    <row r="4" spans="1:20" ht="189" customHeight="1">
      <c r="A4" s="45"/>
      <c r="B4" s="46"/>
      <c r="C4" s="46"/>
      <c r="D4" s="46"/>
      <c r="E4" s="8" t="s">
        <v>26</v>
      </c>
      <c r="F4" s="8" t="s">
        <v>25</v>
      </c>
      <c r="G4" s="8" t="s">
        <v>24</v>
      </c>
      <c r="H4" s="3" t="s">
        <v>14</v>
      </c>
      <c r="I4" s="3" t="s">
        <v>13</v>
      </c>
      <c r="J4" s="2" t="s">
        <v>7</v>
      </c>
      <c r="K4" s="2" t="s">
        <v>8</v>
      </c>
      <c r="L4" s="4" t="s">
        <v>9</v>
      </c>
      <c r="M4" s="5" t="s">
        <v>10</v>
      </c>
      <c r="N4" s="6" t="s">
        <v>11</v>
      </c>
      <c r="O4" s="6" t="s">
        <v>12</v>
      </c>
      <c r="P4" s="6" t="s">
        <v>15</v>
      </c>
    </row>
    <row r="5" spans="1:20" ht="56.25" customHeight="1">
      <c r="A5" s="23">
        <v>1</v>
      </c>
      <c r="B5" s="36" t="s">
        <v>29</v>
      </c>
      <c r="C5" s="24" t="s">
        <v>28</v>
      </c>
      <c r="D5" s="32">
        <v>1</v>
      </c>
      <c r="E5" s="26">
        <v>133600</v>
      </c>
      <c r="F5" s="26">
        <v>134000</v>
      </c>
      <c r="G5" s="26">
        <v>146000</v>
      </c>
      <c r="H5" s="35"/>
      <c r="I5" s="25"/>
      <c r="J5" s="29">
        <f>AVERAGE(E5:I5)</f>
        <v>137866.66666666666</v>
      </c>
      <c r="K5" s="29">
        <f t="shared" ref="K5" si="0">SQRT((SUM(IF(E5&gt;0,POWER(E5-J5,2),0),IF(F5&gt;0,POWER(F5-J5,2),0),IF(G5&gt;0,POWER(G5-J5,2),0),IF(H5&gt;0,POWER(H5-J5,2),0),IF(I5&gt;0,POWER(I5-J5,2),0),))/(COUNTA(E5:I5)-1))</f>
        <v>7046.5121395860324</v>
      </c>
      <c r="L5" s="30">
        <f t="shared" ref="L5" si="1">K5/J5*100</f>
        <v>5.1111064842258465</v>
      </c>
      <c r="M5" s="31">
        <f>((D5/COUNTA(E5:I5))*(SUM(E5:I5)))</f>
        <v>137866.66666666666</v>
      </c>
      <c r="N5" s="27">
        <f>E5</f>
        <v>133600</v>
      </c>
      <c r="O5" s="27">
        <f>N5</f>
        <v>133600</v>
      </c>
      <c r="P5" s="33">
        <f>E5</f>
        <v>133600</v>
      </c>
    </row>
    <row r="6" spans="1:20" ht="54.75" customHeight="1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9"/>
      <c r="P6" s="26">
        <f>SUM(P5:P5)</f>
        <v>133600</v>
      </c>
      <c r="Q6" s="34"/>
      <c r="R6" s="34"/>
    </row>
    <row r="7" spans="1:20" s="1" customFormat="1" ht="15.75" customHeight="1">
      <c r="A7" s="52" t="s">
        <v>21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21">
        <f>P6</f>
        <v>133600</v>
      </c>
      <c r="N7" s="28" t="s">
        <v>22</v>
      </c>
      <c r="O7" s="22"/>
      <c r="P7" s="22"/>
      <c r="Q7" s="22"/>
      <c r="R7" s="22"/>
    </row>
    <row r="8" spans="1:20" s="1" customFormat="1" ht="100.5" customHeight="1">
      <c r="A8" s="40" t="s">
        <v>27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spans="1:20" s="1" customFormat="1" ht="91.15" customHeight="1">
      <c r="A9" s="53" t="s">
        <v>16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1:20" s="1" customFormat="1" ht="15.75" customHeight="1">
      <c r="A10" s="55" t="s">
        <v>20</v>
      </c>
      <c r="B10" s="55"/>
      <c r="C10" s="55"/>
      <c r="D10" s="55"/>
      <c r="E10" s="9"/>
      <c r="F10" s="9"/>
      <c r="G10" s="9"/>
      <c r="H10" s="9"/>
      <c r="I10" s="9"/>
      <c r="J10" s="9"/>
      <c r="K10" s="9"/>
      <c r="L10" s="10"/>
      <c r="M10" s="10"/>
      <c r="N10" s="10"/>
      <c r="O10" s="10"/>
      <c r="P10" s="10"/>
      <c r="Q10" s="10"/>
      <c r="R10" s="10"/>
    </row>
    <row r="11" spans="1:20" ht="15.6" customHeight="1">
      <c r="A11" s="55"/>
      <c r="B11" s="55"/>
      <c r="C11" s="55"/>
      <c r="D11" s="55"/>
      <c r="E11" s="9"/>
      <c r="F11" s="11"/>
      <c r="G11" s="12"/>
      <c r="H11" s="54"/>
      <c r="I11" s="54"/>
      <c r="J11" s="54"/>
      <c r="K11" s="54"/>
      <c r="L11" s="13"/>
      <c r="M11" s="13"/>
      <c r="N11" s="13"/>
      <c r="O11" s="13"/>
      <c r="P11" s="13"/>
      <c r="Q11" s="13"/>
      <c r="R11" s="13"/>
    </row>
    <row r="12" spans="1:20" s="1" customFormat="1" ht="15" customHeight="1">
      <c r="A12" s="14"/>
      <c r="B12" s="14"/>
      <c r="C12" s="14"/>
      <c r="D12" s="14"/>
      <c r="E12" s="9"/>
      <c r="F12" s="11"/>
      <c r="G12" s="12"/>
      <c r="H12" s="15"/>
      <c r="I12" s="15"/>
      <c r="J12" s="15"/>
      <c r="K12" s="20"/>
      <c r="L12" s="13"/>
      <c r="M12" s="13"/>
      <c r="N12" s="13"/>
      <c r="O12" s="13"/>
      <c r="P12" s="13"/>
      <c r="Q12" s="13"/>
      <c r="R12" s="13"/>
    </row>
    <row r="13" spans="1:20" s="1" customFormat="1" ht="15.75" customHeight="1">
      <c r="A13" s="14"/>
      <c r="B13" s="14"/>
      <c r="C13" s="14"/>
      <c r="D13" s="14"/>
      <c r="E13" s="9"/>
      <c r="F13" s="11"/>
      <c r="G13" s="12"/>
      <c r="H13" s="15"/>
      <c r="I13" s="15"/>
      <c r="J13" s="15"/>
      <c r="K13" s="16" t="s">
        <v>17</v>
      </c>
      <c r="L13" s="13"/>
      <c r="M13" s="13"/>
      <c r="N13" s="13"/>
      <c r="O13" s="13"/>
      <c r="P13" s="13"/>
      <c r="Q13" s="13"/>
      <c r="R13" s="13"/>
    </row>
    <row r="14" spans="1:20" s="1" customFormat="1" ht="15.75" customHeight="1">
      <c r="A14" s="55" t="s">
        <v>19</v>
      </c>
      <c r="B14" s="55"/>
      <c r="C14" s="55"/>
      <c r="D14" s="55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10"/>
      <c r="Q14" s="10"/>
      <c r="R14" s="10"/>
    </row>
    <row r="15" spans="1:20" s="1" customFormat="1" ht="15.75" customHeight="1">
      <c r="A15" s="55"/>
      <c r="B15" s="55"/>
      <c r="C15" s="55"/>
      <c r="D15" s="55"/>
      <c r="E15" s="9"/>
      <c r="F15" s="11"/>
      <c r="G15" s="12"/>
      <c r="H15" s="54"/>
      <c r="I15" s="54"/>
      <c r="J15" s="54"/>
      <c r="K15" s="54"/>
      <c r="L15" s="13"/>
      <c r="M15" s="13"/>
      <c r="N15" s="13"/>
      <c r="O15" s="13"/>
      <c r="P15" s="13"/>
      <c r="Q15" s="13"/>
      <c r="R15" s="13"/>
    </row>
    <row r="16" spans="1:20" s="1" customFormat="1" ht="15.75" customHeight="1">
      <c r="A16" s="14"/>
      <c r="B16" s="14"/>
      <c r="C16" s="14"/>
      <c r="D16" s="14"/>
      <c r="E16" s="9"/>
      <c r="F16" s="11"/>
      <c r="G16" s="12"/>
      <c r="H16" s="15"/>
      <c r="I16" s="15"/>
      <c r="J16" s="15"/>
      <c r="K16" s="15"/>
      <c r="L16" s="10"/>
      <c r="M16" s="10"/>
      <c r="N16" s="10"/>
      <c r="O16" s="10"/>
      <c r="P16" s="10"/>
      <c r="Q16" s="10"/>
      <c r="R16" s="10"/>
    </row>
    <row r="17" spans="1:18" s="1" customFormat="1" ht="15.75">
      <c r="A17" s="14"/>
      <c r="B17" s="14"/>
      <c r="C17" s="14"/>
      <c r="D17" s="14"/>
      <c r="E17" s="9"/>
      <c r="F17" s="11"/>
      <c r="G17" s="12"/>
      <c r="H17" s="15"/>
      <c r="I17" s="15"/>
      <c r="J17" s="15"/>
      <c r="K17" s="16" t="s">
        <v>17</v>
      </c>
      <c r="L17" s="10"/>
      <c r="M17" s="10"/>
      <c r="N17" s="10"/>
      <c r="O17" s="10"/>
      <c r="P17" s="10"/>
      <c r="Q17" s="10"/>
      <c r="R17" s="10"/>
    </row>
    <row r="18" spans="1:18" s="1" customFormat="1"/>
    <row r="19" spans="1:18" s="1" customFormat="1"/>
    <row r="20" spans="1:18" s="1" customFormat="1" ht="15.75">
      <c r="A20" s="7"/>
      <c r="B20" s="7"/>
    </row>
    <row r="21" spans="1:18" s="1" customFormat="1" ht="15.75">
      <c r="A21" s="7"/>
      <c r="B21" s="7"/>
      <c r="E21" s="7"/>
      <c r="F21" s="7"/>
      <c r="G21" s="7"/>
    </row>
    <row r="22" spans="1:18" s="1" customFormat="1" ht="15.75">
      <c r="A22" s="7"/>
      <c r="B22" s="7"/>
      <c r="C22" s="7"/>
      <c r="E22" s="7"/>
      <c r="F22" s="7"/>
      <c r="G22" s="7"/>
    </row>
    <row r="23" spans="1:18" s="1" customFormat="1"/>
    <row r="24" spans="1:18" s="1" customFormat="1"/>
    <row r="25" spans="1:18" s="1" customFormat="1"/>
    <row r="26" spans="1:18" s="1" customFormat="1"/>
    <row r="27" spans="1:18" s="1" customFormat="1"/>
    <row r="28" spans="1:18" s="1" customFormat="1"/>
    <row r="29" spans="1:18" s="1" customFormat="1"/>
    <row r="30" spans="1:18" s="1" customFormat="1"/>
    <row r="31" spans="1:18" s="1" customFormat="1"/>
    <row r="32" spans="1:18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pans="1:16" s="1" customFormat="1"/>
    <row r="338" spans="1:16" s="1" customFormat="1"/>
    <row r="339" spans="1:16" s="1" customFormat="1"/>
    <row r="340" spans="1:16" s="1" customFormat="1"/>
    <row r="341" spans="1:16" s="1" customFormat="1"/>
    <row r="342" spans="1:16" s="1" customFormat="1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</row>
    <row r="343" spans="1:16" s="1" customFormat="1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</row>
  </sheetData>
  <mergeCells count="17">
    <mergeCell ref="A9:R9"/>
    <mergeCell ref="H11:K11"/>
    <mergeCell ref="H15:K15"/>
    <mergeCell ref="A10:D11"/>
    <mergeCell ref="A14:D15"/>
    <mergeCell ref="A6:O6"/>
    <mergeCell ref="A8:T8"/>
    <mergeCell ref="N1:P1"/>
    <mergeCell ref="E3:I3"/>
    <mergeCell ref="A3:A4"/>
    <mergeCell ref="B3:B4"/>
    <mergeCell ref="C3:C4"/>
    <mergeCell ref="D3:D4"/>
    <mergeCell ref="J3:L3"/>
    <mergeCell ref="M3:P3"/>
    <mergeCell ref="L1:M1"/>
    <mergeCell ref="A7:L7"/>
  </mergeCells>
  <pageMargins left="0.25" right="0.25" top="0.75" bottom="0.75" header="0.3" footer="0.3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2026-05-12T13:53:05Z</cp:lastPrinted>
  <dcterms:created xsi:type="dcterms:W3CDTF">2014-04-01T09:50:37Z</dcterms:created>
  <dcterms:modified xsi:type="dcterms:W3CDTF">2026-05-25T06:45:58Z</dcterms:modified>
</cp:coreProperties>
</file>