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0" yWindow="0" windowWidth="28800" windowHeight="12210" tabRatio="1000"/>
  </bookViews>
  <sheets>
    <sheet name="Лист1" sheetId="1" r:id="rId1"/>
  </sheets>
  <definedNames>
    <definedName name="_xlnm.Print_Area" localSheetId="0">Лист1!$A$7:$AC$23</definedName>
  </definedNames>
  <calcPr calcId="125725"/>
</workbook>
</file>

<file path=xl/calcChain.xml><?xml version="1.0" encoding="utf-8"?>
<calcChain xmlns="http://schemas.openxmlformats.org/spreadsheetml/2006/main">
  <c r="F12" i="1"/>
  <c r="L12" l="1"/>
  <c r="L13" s="1"/>
  <c r="H12"/>
  <c r="J12"/>
  <c r="J13" l="1"/>
  <c r="H13"/>
  <c r="F13"/>
</calcChain>
</file>

<file path=xl/sharedStrings.xml><?xml version="1.0" encoding="utf-8"?>
<sst xmlns="http://schemas.openxmlformats.org/spreadsheetml/2006/main" count="33" uniqueCount="29">
  <si>
    <t>№п/п</t>
  </si>
  <si>
    <t>Наименование предмета закупки</t>
  </si>
  <si>
    <t>Полученные коммерческие предложения*</t>
  </si>
  <si>
    <t>Итого:</t>
  </si>
  <si>
    <t>Цена контракта, заключаемого с единственным поставщиком (подрядчиком, исполнителем) (руб.)</t>
  </si>
  <si>
    <t>Начальник отдела МТО ИГЕМ РАН</t>
  </si>
  <si>
    <t>УТВЕРЖДАЮ</t>
  </si>
  <si>
    <t>______________________</t>
  </si>
  <si>
    <t>Цена за ед. Товара* (руб.)</t>
  </si>
  <si>
    <t>Ст-ть Товара (руб.)</t>
  </si>
  <si>
    <t>Директор ИГЕМ РАН</t>
  </si>
  <si>
    <t>Петров В.А.</t>
  </si>
  <si>
    <t>"_____" _____________ 2026г.</t>
  </si>
  <si>
    <t xml:space="preserve">              ** В соответствии с пунктом 3.20.1 раздела 3 Приказа Минэкономразвития России от 02.10.2013 N 567 коэффициент вариации рассчитан с помощью стандартных функций табличных редакторов.</t>
  </si>
  <si>
    <t xml:space="preserve">              *** Цена Контракта установлена по минимальному ценовому коммерческому предложению (Письмо Минэкономразвития России от 26.10.2015 № ОГ-Д28-13651)</t>
  </si>
  <si>
    <r>
      <t xml:space="preserve">             Валюта, используемая для формирования цены контракта и расчетов с поставщиком (подрядчиком, исполнителем) - </t>
    </r>
    <r>
      <rPr>
        <sz val="12"/>
        <color indexed="8"/>
        <rFont val="Times New Roman"/>
        <family val="1"/>
        <charset val="204"/>
      </rPr>
      <t>российский рубль.</t>
    </r>
  </si>
  <si>
    <t xml:space="preserve">            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применяется.</t>
  </si>
  <si>
    <t>Коэффициент вариации** %</t>
  </si>
  <si>
    <t>Обоснование цены Контракта, заключаемого с единственным поставщиком (подрядчиком, исполнителем), на поставку бумаги для плоттеров</t>
  </si>
  <si>
    <t xml:space="preserve">Предложение № 1
от 11.03.2026)           </t>
  </si>
  <si>
    <t xml:space="preserve">Предложение № 2
от 11.03.2026      </t>
  </si>
  <si>
    <t xml:space="preserve">Предложение № 3
от 13.03.2026      </t>
  </si>
  <si>
    <t>Кол-во Товара (рулон)</t>
  </si>
  <si>
    <t>Бумага для плоттеров Xerox 475L90243MC</t>
  </si>
  <si>
    <r>
      <t xml:space="preserve">          </t>
    </r>
    <r>
      <rPr>
        <b/>
        <sz val="12"/>
        <color indexed="8"/>
        <rFont val="Times New Roman"/>
        <family val="1"/>
        <charset val="204"/>
      </rPr>
      <t xml:space="preserve">   Цена контракта, заключаемого с единственным поставщиком (подрядчиком, исполнителем) (Цена Контракта), составляет 
10 446,00 рублей (Десять тысяч четыреста сорок шесть рублей 00 копеек), в том числе НДС.</t>
    </r>
  </si>
  <si>
    <t xml:space="preserve">             Цена Контракта включает в себя: стоимость Товара, расходы, связанные с доставкой, разгрузкой - погрузкой, размещением в местах хранения Заказчика, стоимость упаковки (тары), маркировки, страхование, таможенные платежи (пошлины), НДС, другие установленные налоги, сборы и иные расходы, связанные с исполнением Контракта.</t>
  </si>
  <si>
    <t xml:space="preserve">              *- цены для расчета цены за единицу Товара получены из открытых источников на основании данных, размещённых в информационно ‑ телекоммуникационной сети «Интернет», скриншоты страниц прилагаются.</t>
  </si>
  <si>
    <t>Евтехова И.С.</t>
  </si>
  <si>
    <t xml:space="preserve">               Метод сопоставимых рыночных цен (анализа рынка) выбран в соответствии с ч.6 ст.22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п.3.21 Приказа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               Особенности определения цены контракта, заключаемого с единственным поставщиком (подрядчиком, исполнителем), установленные пп. в) п. 7  Постановления Правительства Российской Федерации от 23 декабря 2024 г.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(далее ПП 1875) - не применяются на основании абзац 3 пп.г.) п. 7 ПП 1875</t>
  </si>
</sst>
</file>

<file path=xl/styles.xml><?xml version="1.0" encoding="utf-8"?>
<styleSheet xmlns="http://schemas.openxmlformats.org/spreadsheetml/2006/main">
  <numFmts count="1">
    <numFmt numFmtId="164" formatCode="#,##0_р_."/>
  </numFmts>
  <fonts count="15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" fontId="0" fillId="0" borderId="0" xfId="0" applyNumberFormat="1"/>
    <xf numFmtId="0" fontId="5" fillId="0" borderId="0" xfId="0" applyFont="1"/>
    <xf numFmtId="0" fontId="0" fillId="0" borderId="0" xfId="0" applyNumberForma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/>
    <xf numFmtId="0" fontId="7" fillId="0" borderId="0" xfId="0" applyNumberFormat="1" applyFont="1" applyBorder="1" applyAlignment="1">
      <alignment horizontal="center" vertical="center" wrapText="1"/>
    </xf>
    <xf numFmtId="4" fontId="7" fillId="0" borderId="0" xfId="0" applyNumberFormat="1" applyFont="1"/>
    <xf numFmtId="0" fontId="6" fillId="0" borderId="0" xfId="0" applyFont="1"/>
    <xf numFmtId="4" fontId="5" fillId="0" borderId="0" xfId="0" applyNumberFormat="1" applyFont="1" applyAlignment="1">
      <alignment horizontal="center"/>
    </xf>
    <xf numFmtId="0" fontId="9" fillId="2" borderId="0" xfId="0" applyFont="1" applyFill="1"/>
    <xf numFmtId="4" fontId="9" fillId="2" borderId="0" xfId="0" applyNumberFormat="1" applyFont="1" applyFill="1"/>
    <xf numFmtId="0" fontId="11" fillId="0" borderId="2" xfId="0" applyFont="1" applyBorder="1" applyAlignment="1">
      <alignment horizontal="center" vertical="center"/>
    </xf>
    <xf numFmtId="4" fontId="11" fillId="2" borderId="4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left"/>
    </xf>
    <xf numFmtId="164" fontId="12" fillId="0" borderId="6" xfId="0" applyNumberFormat="1" applyFont="1" applyBorder="1" applyAlignment="1">
      <alignment horizontal="center" vertical="center"/>
    </xf>
    <xf numFmtId="4" fontId="12" fillId="2" borderId="2" xfId="0" applyNumberFormat="1" applyFont="1" applyFill="1" applyBorder="1" applyAlignment="1">
      <alignment vertical="center"/>
    </xf>
    <xf numFmtId="4" fontId="11" fillId="2" borderId="1" xfId="0" applyNumberFormat="1" applyFont="1" applyFill="1" applyBorder="1" applyAlignment="1">
      <alignment vertical="center"/>
    </xf>
    <xf numFmtId="4" fontId="12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7" fillId="0" borderId="0" xfId="0" applyFont="1" applyAlignment="1">
      <alignment horizontal="right"/>
    </xf>
    <xf numFmtId="0" fontId="7" fillId="0" borderId="0" xfId="0" applyFont="1" applyBorder="1" applyAlignment="1">
      <alignment vertical="top" wrapText="1"/>
    </xf>
    <xf numFmtId="0" fontId="14" fillId="0" borderId="1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7" fillId="0" borderId="0" xfId="0" applyNumberFormat="1" applyFont="1" applyBorder="1" applyAlignment="1">
      <alignment horizontal="left" wrapText="1"/>
    </xf>
    <xf numFmtId="0" fontId="7" fillId="0" borderId="5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left" vertical="top" wrapText="1"/>
    </xf>
    <xf numFmtId="4" fontId="8" fillId="0" borderId="2" xfId="0" applyNumberFormat="1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/Users/tarasova/AppData/Local/Microsoft/Windows/Temporary%20Internet%20Files/Content.Outlook/HD0OJ8XJ/&#1056;&#1072;&#1089;&#1095;&#1077;&#1090;%20&#1094;&#1077;&#1085;&#1099;%20&#1090;&#1077;&#1093;%20&#1089;&#1088;&#1077;&#1076;-&#1074;%20&#1062;&#1040;%20&#1080;&#1058;&#1054;&#1043;&#1057;%202014%20&#1057;&#1044;&#1055;%20&#1080;%20&#1042;&#1057;&#1061;&#1055;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O31"/>
  <sheetViews>
    <sheetView tabSelected="1" showWhiteSpace="0" zoomScale="90" zoomScaleNormal="90" zoomScaleSheetLayoutView="85" zoomScalePageLayoutView="55" workbookViewId="0">
      <selection activeCell="B1" sqref="B1:L22"/>
    </sheetView>
  </sheetViews>
  <sheetFormatPr defaultRowHeight="15"/>
  <cols>
    <col min="1" max="1" width="6.7109375" customWidth="1"/>
    <col min="2" max="2" width="7.7109375" customWidth="1"/>
    <col min="3" max="3" width="40.42578125" style="3" customWidth="1"/>
    <col min="4" max="4" width="10.7109375" customWidth="1"/>
    <col min="5" max="5" width="10.5703125" style="1" bestFit="1" customWidth="1"/>
    <col min="6" max="6" width="9.7109375" style="1" bestFit="1" customWidth="1"/>
    <col min="7" max="7" width="11.28515625" style="1" customWidth="1"/>
    <col min="8" max="8" width="9.7109375" style="1" bestFit="1" customWidth="1"/>
    <col min="9" max="9" width="10.5703125" style="1" bestFit="1" customWidth="1"/>
    <col min="10" max="10" width="9.7109375" style="1" bestFit="1" customWidth="1"/>
    <col min="11" max="11" width="11" style="1" customWidth="1"/>
    <col min="12" max="12" width="33.5703125" style="1" customWidth="1"/>
    <col min="13" max="13" width="18.28515625" customWidth="1"/>
    <col min="14" max="14" width="25.28515625" customWidth="1"/>
    <col min="15" max="15" width="23.7109375" customWidth="1"/>
  </cols>
  <sheetData>
    <row r="1" spans="1:15" ht="15" customHeight="1">
      <c r="J1" s="23"/>
      <c r="K1" s="25"/>
      <c r="L1" s="25" t="s">
        <v>6</v>
      </c>
    </row>
    <row r="2" spans="1:15" ht="15" customHeight="1">
      <c r="J2" s="32" t="s">
        <v>10</v>
      </c>
      <c r="K2" s="32"/>
      <c r="L2" s="32"/>
    </row>
    <row r="3" spans="1:15" ht="15.75">
      <c r="J3" s="2"/>
      <c r="K3" s="25"/>
      <c r="L3" s="25" t="s">
        <v>11</v>
      </c>
    </row>
    <row r="4" spans="1:15" ht="15.75">
      <c r="J4" s="32" t="s">
        <v>7</v>
      </c>
      <c r="K4" s="32"/>
      <c r="L4" s="32"/>
    </row>
    <row r="5" spans="1:15" ht="16.5" customHeight="1">
      <c r="J5" s="32" t="s">
        <v>12</v>
      </c>
      <c r="K5" s="32"/>
      <c r="L5" s="32"/>
    </row>
    <row r="6" spans="1:15" ht="16.5" customHeight="1">
      <c r="J6" s="23"/>
      <c r="K6" s="25"/>
      <c r="L6" s="25"/>
    </row>
    <row r="7" spans="1:15" s="2" customFormat="1" ht="22.5" customHeight="1">
      <c r="A7" s="4"/>
      <c r="B7" s="43" t="s">
        <v>18</v>
      </c>
      <c r="C7" s="43"/>
      <c r="D7" s="43"/>
      <c r="E7" s="43"/>
      <c r="F7" s="43"/>
      <c r="G7" s="43"/>
      <c r="H7" s="43"/>
      <c r="I7" s="43"/>
      <c r="J7" s="43"/>
      <c r="K7" s="43"/>
      <c r="L7" s="43"/>
    </row>
    <row r="8" spans="1:15" s="2" customFormat="1" ht="15.75">
      <c r="B8" s="5"/>
      <c r="C8" s="6"/>
      <c r="D8" s="5"/>
      <c r="E8" s="7"/>
      <c r="F8" s="7"/>
      <c r="G8" s="7"/>
      <c r="H8" s="7"/>
      <c r="I8" s="7"/>
      <c r="J8" s="7"/>
      <c r="K8" s="7"/>
      <c r="L8" s="7"/>
    </row>
    <row r="9" spans="1:15" s="2" customFormat="1" ht="15.75" customHeight="1">
      <c r="B9" s="44" t="s">
        <v>0</v>
      </c>
      <c r="C9" s="39" t="s">
        <v>1</v>
      </c>
      <c r="D9" s="39" t="s">
        <v>22</v>
      </c>
      <c r="E9" s="47" t="s">
        <v>2</v>
      </c>
      <c r="F9" s="48"/>
      <c r="G9" s="48"/>
      <c r="H9" s="48"/>
      <c r="I9" s="48"/>
      <c r="J9" s="49"/>
      <c r="K9" s="45" t="s">
        <v>17</v>
      </c>
      <c r="L9" s="40" t="s">
        <v>4</v>
      </c>
      <c r="M9" s="8"/>
    </row>
    <row r="10" spans="1:15" s="2" customFormat="1" ht="39.75" customHeight="1">
      <c r="B10" s="44"/>
      <c r="C10" s="39"/>
      <c r="D10" s="39"/>
      <c r="E10" s="37" t="s">
        <v>19</v>
      </c>
      <c r="F10" s="38"/>
      <c r="G10" s="37" t="s">
        <v>20</v>
      </c>
      <c r="H10" s="38"/>
      <c r="I10" s="37" t="s">
        <v>21</v>
      </c>
      <c r="J10" s="38"/>
      <c r="K10" s="46"/>
      <c r="L10" s="41"/>
      <c r="M10" s="8"/>
    </row>
    <row r="11" spans="1:15" s="2" customFormat="1" ht="38.25">
      <c r="B11" s="44"/>
      <c r="C11" s="39"/>
      <c r="D11" s="40"/>
      <c r="E11" s="21" t="s">
        <v>8</v>
      </c>
      <c r="F11" s="21" t="s">
        <v>9</v>
      </c>
      <c r="G11" s="21" t="s">
        <v>8</v>
      </c>
      <c r="H11" s="21" t="s">
        <v>9</v>
      </c>
      <c r="I11" s="21" t="s">
        <v>8</v>
      </c>
      <c r="J11" s="21" t="s">
        <v>9</v>
      </c>
      <c r="K11" s="46"/>
      <c r="L11" s="42"/>
      <c r="M11" s="8"/>
    </row>
    <row r="12" spans="1:15" s="2" customFormat="1" ht="20.25" customHeight="1">
      <c r="B12" s="12">
        <v>1</v>
      </c>
      <c r="C12" s="24" t="s">
        <v>23</v>
      </c>
      <c r="D12" s="29">
        <v>3</v>
      </c>
      <c r="E12" s="13">
        <v>3810</v>
      </c>
      <c r="F12" s="14">
        <f t="shared" ref="F12" si="0">(E12*D12)</f>
        <v>11430</v>
      </c>
      <c r="G12" s="14">
        <v>3482</v>
      </c>
      <c r="H12" s="14">
        <f t="shared" ref="H12" si="1">(G12*D12)</f>
        <v>10446</v>
      </c>
      <c r="I12" s="14">
        <v>3910</v>
      </c>
      <c r="J12" s="14">
        <f t="shared" ref="J12" si="2">(I12*D12)</f>
        <v>11730</v>
      </c>
      <c r="K12" s="14">
        <v>6</v>
      </c>
      <c r="L12" s="14">
        <f>MIN(F12,H12,J12)</f>
        <v>10446</v>
      </c>
      <c r="M12" s="8"/>
    </row>
    <row r="13" spans="1:15" s="10" customFormat="1" ht="15.75">
      <c r="B13" s="15"/>
      <c r="C13" s="16" t="s">
        <v>3</v>
      </c>
      <c r="D13" s="17"/>
      <c r="E13" s="18"/>
      <c r="F13" s="19">
        <f>SUM(F12:F12)</f>
        <v>11430</v>
      </c>
      <c r="G13" s="19"/>
      <c r="H13" s="19">
        <f>SUM(H12:H12)</f>
        <v>10446</v>
      </c>
      <c r="I13" s="19"/>
      <c r="J13" s="19">
        <f>SUM(J12:J12)</f>
        <v>11730</v>
      </c>
      <c r="K13" s="27"/>
      <c r="L13" s="20">
        <f>SUM(L12:L12)</f>
        <v>10446</v>
      </c>
      <c r="N13" s="11"/>
    </row>
    <row r="14" spans="1:15" s="2" customFormat="1" ht="33" customHeight="1">
      <c r="B14" s="34" t="s">
        <v>24</v>
      </c>
      <c r="C14" s="34"/>
      <c r="D14" s="34"/>
      <c r="E14" s="34"/>
      <c r="F14" s="34"/>
      <c r="G14" s="34"/>
      <c r="H14" s="34"/>
      <c r="I14" s="34"/>
      <c r="J14" s="34"/>
      <c r="K14" s="35"/>
      <c r="L14" s="35"/>
      <c r="M14" s="9"/>
    </row>
    <row r="15" spans="1:15" s="2" customFormat="1" ht="50.25" customHeight="1">
      <c r="B15" s="36" t="s">
        <v>25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26"/>
      <c r="N15" s="26"/>
    </row>
    <row r="16" spans="1:15" s="5" customFormat="1" ht="129" customHeight="1">
      <c r="B16" s="36" t="s">
        <v>28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26"/>
      <c r="N16" s="26"/>
      <c r="O16" s="7"/>
    </row>
    <row r="17" spans="2:15" s="5" customFormat="1" ht="36" customHeight="1">
      <c r="B17" s="36" t="s">
        <v>26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26"/>
      <c r="N17" s="26"/>
      <c r="O17" s="7"/>
    </row>
    <row r="18" spans="2:15" s="2" customFormat="1" ht="36" customHeight="1">
      <c r="B18" s="36" t="s">
        <v>13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26"/>
      <c r="N18" s="26"/>
    </row>
    <row r="19" spans="2:15" ht="17.25" customHeight="1">
      <c r="B19" s="36" t="s">
        <v>14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26"/>
      <c r="N19" s="26"/>
    </row>
    <row r="20" spans="2:15" ht="18" customHeight="1">
      <c r="B20" s="51" t="s">
        <v>15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30"/>
      <c r="N20" s="30"/>
    </row>
    <row r="21" spans="2:15" ht="36" customHeight="1">
      <c r="B21" s="50" t="s">
        <v>16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31"/>
      <c r="N21" s="31"/>
    </row>
    <row r="22" spans="2:15" s="5" customFormat="1" ht="33.75" customHeight="1">
      <c r="B22" s="33" t="s">
        <v>5</v>
      </c>
      <c r="C22" s="33"/>
      <c r="E22" s="7"/>
      <c r="F22" s="7"/>
      <c r="G22" s="7"/>
      <c r="H22" s="7"/>
      <c r="I22" s="7"/>
      <c r="J22" s="7"/>
      <c r="K22" s="7"/>
      <c r="L22" s="22" t="s">
        <v>27</v>
      </c>
    </row>
    <row r="24" spans="2:15">
      <c r="M24" s="1"/>
    </row>
    <row r="25" spans="2:15" ht="15.75">
      <c r="K25" s="28"/>
      <c r="M25" s="1"/>
    </row>
    <row r="26" spans="2:15">
      <c r="M26" s="1"/>
    </row>
    <row r="27" spans="2:15">
      <c r="M27" s="1"/>
    </row>
    <row r="28" spans="2:15">
      <c r="M28" s="1"/>
    </row>
    <row r="29" spans="2:15">
      <c r="M29" s="1"/>
    </row>
    <row r="31" spans="2:15">
      <c r="M31" s="1"/>
    </row>
  </sheetData>
  <dataConsolidate>
    <dataRefs count="2">
      <dataRef name="$B$2;'Лист1 (49)'!$B$3;'Лист1 (49)'!$B$4;'Лист1 (49)'!$B$6;'Лист1 (49)'!$C$12;'Лист1 (49)'!$F$2;'Лист1 (49)'!$C$9;'Лист1 (49)'!$C$9;'Лист1 (49)'!$C$9"/>
      <dataRef ref="B2" sheet="57" r:id="rId1"/>
    </dataRefs>
  </dataConsolidate>
  <mergeCells count="22">
    <mergeCell ref="B21:L21"/>
    <mergeCell ref="B16:L16"/>
    <mergeCell ref="B17:L17"/>
    <mergeCell ref="B18:L18"/>
    <mergeCell ref="B19:L19"/>
    <mergeCell ref="B20:L20"/>
    <mergeCell ref="J2:L2"/>
    <mergeCell ref="J4:L4"/>
    <mergeCell ref="J5:L5"/>
    <mergeCell ref="B22:C22"/>
    <mergeCell ref="B14:L14"/>
    <mergeCell ref="B15:L15"/>
    <mergeCell ref="E10:F10"/>
    <mergeCell ref="G10:H10"/>
    <mergeCell ref="I10:J10"/>
    <mergeCell ref="C9:C11"/>
    <mergeCell ref="L9:L11"/>
    <mergeCell ref="B7:L7"/>
    <mergeCell ref="B9:B11"/>
    <mergeCell ref="D9:D11"/>
    <mergeCell ref="K9:K11"/>
    <mergeCell ref="E9:J9"/>
  </mergeCells>
  <pageMargins left="0.23622047244094491" right="0.23622047244094491" top="0.35433070866141736" bottom="0.35433070866141736" header="0.31496062992125984" footer="0.31496062992125984"/>
  <pageSetup paperSize="9" scale="8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Mirzoev</dc:creator>
  <cp:lastModifiedBy>user</cp:lastModifiedBy>
  <cp:lastPrinted>2026-03-13T06:59:10Z</cp:lastPrinted>
  <dcterms:created xsi:type="dcterms:W3CDTF">2011-01-31T12:34:35Z</dcterms:created>
  <dcterms:modified xsi:type="dcterms:W3CDTF">2026-03-13T07:00:17Z</dcterms:modified>
</cp:coreProperties>
</file>