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h.ma\Desktop\поставка дверей\"/>
    </mc:Choice>
  </mc:AlternateContent>
  <xr:revisionPtr revIDLastSave="0" documentId="13_ncr:1_{368D9191-C6F1-4020-9232-6948E86FAA21}" xr6:coauthVersionLast="37" xr6:coauthVersionMax="37" xr10:uidLastSave="{00000000-0000-0000-0000-000000000000}"/>
  <bookViews>
    <workbookView xWindow="0" yWindow="0" windowWidth="21570" windowHeight="7350" xr2:uid="{00000000-000D-0000-FFFF-FFFF00000000}"/>
  </bookViews>
  <sheets>
    <sheet name="Расчет НМЦК" sheetId="2" r:id="rId1"/>
  </sheets>
  <definedNames>
    <definedName name="_xlnm.Print_Area" localSheetId="0">'Расчет НМЦК'!$A$1:$K$42</definedName>
  </definedNames>
  <calcPr calcId="179021" fullPrecision="0"/>
</workbook>
</file>

<file path=xl/calcChain.xml><?xml version="1.0" encoding="utf-8"?>
<calcChain xmlns="http://schemas.openxmlformats.org/spreadsheetml/2006/main">
  <c r="K22" i="2" l="1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33" i="2"/>
  <c r="K32" i="2"/>
  <c r="K31" i="2"/>
  <c r="K30" i="2"/>
  <c r="K29" i="2"/>
  <c r="K28" i="2"/>
  <c r="K27" i="2"/>
  <c r="K26" i="2"/>
  <c r="K25" i="2"/>
  <c r="K24" i="2"/>
  <c r="K23" i="2"/>
  <c r="K34" i="2" l="1"/>
</calcChain>
</file>

<file path=xl/sharedStrings.xml><?xml version="1.0" encoding="utf-8"?>
<sst xmlns="http://schemas.openxmlformats.org/spreadsheetml/2006/main" count="103" uniqueCount="54">
  <si>
    <t>№</t>
  </si>
  <si>
    <t>Кол-во</t>
  </si>
  <si>
    <t xml:space="preserve">_______________/______________________/ </t>
  </si>
  <si>
    <t xml:space="preserve">        (подпись/расшифровка подписи)</t>
  </si>
  <si>
    <t xml:space="preserve">                         (должность)</t>
  </si>
  <si>
    <t>Расчет начальной (максимальной) цены контракта</t>
  </si>
  <si>
    <t>Предмет контракта</t>
  </si>
  <si>
    <t>Итого:</t>
  </si>
  <si>
    <t>Ед. изм.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</si>
  <si>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</si>
  <si>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</si>
  <si>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НМЦК определяемая методом сопоставимых рыночных цен (анализа рынка), и по решению Заказчика для определения НМЦК использовалось наименьшее предложение исполнителя, рублей</t>
  </si>
  <si>
    <t>ОКПД 2</t>
  </si>
  <si>
    <t>Обоснование НМЦК</t>
  </si>
  <si>
    <t>"__" _______  2025 г.</t>
  </si>
  <si>
    <t>Пост. 1</t>
  </si>
  <si>
    <t>Пост. 3</t>
  </si>
  <si>
    <t>Расчет НМЦК произвел:</t>
  </si>
  <si>
    <t>Контрактный управляющий</t>
  </si>
  <si>
    <t>Пост. 2</t>
  </si>
  <si>
    <t>Пост. 4</t>
  </si>
  <si>
    <t>Пост. 5</t>
  </si>
  <si>
    <t>Дверь Калина ДГ 750*2300 тон 38 ясень белый</t>
  </si>
  <si>
    <t>Дверь Калина ДГ 550*2300 тон 38 ясень белый</t>
  </si>
  <si>
    <t>Дверь Калина ДГ 800*2300 тон 38 ясень белый</t>
  </si>
  <si>
    <t>Короб 2400 тон 38 ясень белый</t>
  </si>
  <si>
    <t>Наличник фигурный 2450 тон 38 ясень белый</t>
  </si>
  <si>
    <t>Добор 100 тон 38 выс 2400</t>
  </si>
  <si>
    <t>Добор 400 тон 38 выс 2400</t>
  </si>
  <si>
    <t>Добор 400 тон 38 выс 2100</t>
  </si>
  <si>
    <t>Пилястра 3 элем 900  тон 38 ясень белый</t>
  </si>
  <si>
    <t>Пилястра 3 элем 1400  тон 38 ясень белый</t>
  </si>
  <si>
    <t>Ручка Флай сатинированное золото</t>
  </si>
  <si>
    <t>Накладка на ключ сатинированное золото</t>
  </si>
  <si>
    <t>Замок под ключ магнитный</t>
  </si>
  <si>
    <t>Ригель сатинированное золото</t>
  </si>
  <si>
    <t>Петля универсальная 100 сатинированное золото</t>
  </si>
  <si>
    <t>Цилиндр мех. ключ-верт 60мм сатинированное золото</t>
  </si>
  <si>
    <t xml:space="preserve">Изделие ПВХ 1 1245 х 1070 </t>
  </si>
  <si>
    <t xml:space="preserve">Изделие ПВХ 2 1245 х 2100 </t>
  </si>
  <si>
    <t>Изделие ПВХ 3 900 х 1070</t>
  </si>
  <si>
    <t>Изделие ПВХ 4 900 х 2100</t>
  </si>
  <si>
    <t xml:space="preserve">Изделие ПВХ 5 1245 х 1070 </t>
  </si>
  <si>
    <t xml:space="preserve">Изделие ПВХ 6 1245 х 2100 </t>
  </si>
  <si>
    <t>ГРОСС58 1_без цвета - 58 KR 5810 — соед.</t>
  </si>
  <si>
    <t>ГРОСС58 2_без цвета - KR 5819B — соед.</t>
  </si>
  <si>
    <t>ГРОСС58 7_без цвета - KR5812 — расшир.</t>
  </si>
  <si>
    <t>Нащ 40.Бел - Нащельник самоклеющийся FL</t>
  </si>
  <si>
    <t>Нащ 50.Бел - Нащельник самоклеющийся FL</t>
  </si>
  <si>
    <t>шт</t>
  </si>
  <si>
    <t>м</t>
  </si>
  <si>
    <t>16.23.11.130</t>
  </si>
  <si>
    <t>25.72.14.120</t>
  </si>
  <si>
    <t>22.23.14.120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</si>
</sst>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0" fillId="0" borderId="0" xfId="0" applyAlignment="1"/>
    <xf numFmtId="0" fontId="9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6" fillId="0" borderId="0" xfId="0" applyFont="1" applyAlignment="1"/>
    <xf numFmtId="0" fontId="6" fillId="0" borderId="0" xfId="0" applyFont="1" applyAlignment="1">
      <alignment vertical="top" wrapText="1"/>
    </xf>
    <xf numFmtId="0" fontId="10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top"/>
    </xf>
    <xf numFmtId="0" fontId="14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0" fillId="0" borderId="0" xfId="0" applyAlignment="1"/>
    <xf numFmtId="0" fontId="15" fillId="0" borderId="1" xfId="0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0" fillId="0" borderId="0" xfId="0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4" fontId="16" fillId="2" borderId="1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BreakPreview" topLeftCell="A10" zoomScale="85" zoomScaleNormal="90" zoomScaleSheetLayoutView="85" workbookViewId="0">
      <selection activeCell="G30" sqref="G30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22" style="2" customWidth="1"/>
    <col min="4" max="4" width="6.5703125" style="2" customWidth="1"/>
    <col min="5" max="5" width="10" style="2" customWidth="1"/>
    <col min="6" max="9" width="18" style="2" customWidth="1"/>
    <col min="10" max="10" width="18.7109375" style="2" customWidth="1"/>
    <col min="11" max="11" width="26.7109375" style="2" customWidth="1"/>
    <col min="12" max="12" width="15" style="2" customWidth="1"/>
    <col min="13" max="16384" width="9.140625" style="2"/>
  </cols>
  <sheetData>
    <row r="1" spans="1:11" ht="26.25" customHeight="1" x14ac:dyDescent="0.2">
      <c r="K1" s="14" t="s">
        <v>13</v>
      </c>
    </row>
    <row r="2" spans="1:11" ht="12" customHeight="1" x14ac:dyDescent="0.2">
      <c r="K2" s="14"/>
    </row>
    <row r="3" spans="1:11" ht="29.25" customHeight="1" x14ac:dyDescent="0.2">
      <c r="A3" s="30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9" customHeight="1" x14ac:dyDescent="0.2">
      <c r="A4" s="31" t="s">
        <v>0</v>
      </c>
      <c r="B4" s="32" t="s">
        <v>6</v>
      </c>
      <c r="C4" s="33" t="s">
        <v>12</v>
      </c>
      <c r="D4" s="33" t="s">
        <v>8</v>
      </c>
      <c r="E4" s="33" t="s">
        <v>1</v>
      </c>
      <c r="F4" s="36" t="s">
        <v>9</v>
      </c>
      <c r="G4" s="37"/>
      <c r="H4" s="37"/>
      <c r="I4" s="37"/>
      <c r="J4" s="37"/>
      <c r="K4" s="38" t="s">
        <v>11</v>
      </c>
    </row>
    <row r="5" spans="1:11" ht="69" customHeight="1" x14ac:dyDescent="0.2">
      <c r="A5" s="31"/>
      <c r="B5" s="32"/>
      <c r="C5" s="34"/>
      <c r="D5" s="34"/>
      <c r="E5" s="34"/>
      <c r="F5" s="17" t="s">
        <v>15</v>
      </c>
      <c r="G5" s="17" t="s">
        <v>19</v>
      </c>
      <c r="H5" s="17" t="s">
        <v>16</v>
      </c>
      <c r="I5" s="17" t="s">
        <v>20</v>
      </c>
      <c r="J5" s="17" t="s">
        <v>21</v>
      </c>
      <c r="K5" s="39"/>
    </row>
    <row r="6" spans="1:11" ht="15" x14ac:dyDescent="0.2">
      <c r="A6" s="40"/>
      <c r="B6" s="41"/>
      <c r="C6" s="41"/>
      <c r="D6" s="41"/>
      <c r="E6" s="41"/>
      <c r="F6" s="41"/>
      <c r="G6" s="41"/>
      <c r="H6" s="41"/>
      <c r="I6" s="41"/>
      <c r="J6" s="41"/>
      <c r="K6" s="18"/>
    </row>
    <row r="7" spans="1:11" s="50" customFormat="1" ht="31.5" x14ac:dyDescent="0.25">
      <c r="A7" s="48">
        <v>1</v>
      </c>
      <c r="B7" s="44" t="s">
        <v>22</v>
      </c>
      <c r="C7" s="49" t="s">
        <v>51</v>
      </c>
      <c r="D7" s="23" t="s">
        <v>49</v>
      </c>
      <c r="E7" s="24">
        <v>2</v>
      </c>
      <c r="F7" s="45">
        <v>30060</v>
      </c>
      <c r="G7" s="47">
        <v>39209.480000000003</v>
      </c>
      <c r="H7" s="52">
        <v>39839.5</v>
      </c>
      <c r="I7" s="52">
        <v>38913</v>
      </c>
      <c r="J7" s="52">
        <v>31262.400000000001</v>
      </c>
      <c r="K7" s="51">
        <f t="shared" ref="K7:K21" si="0">E7*MIN(F7:J7)</f>
        <v>60120</v>
      </c>
    </row>
    <row r="8" spans="1:11" s="50" customFormat="1" ht="31.5" x14ac:dyDescent="0.25">
      <c r="A8" s="48">
        <v>2</v>
      </c>
      <c r="B8" s="44" t="s">
        <v>23</v>
      </c>
      <c r="C8" s="49" t="s">
        <v>51</v>
      </c>
      <c r="D8" s="23" t="s">
        <v>49</v>
      </c>
      <c r="E8" s="24">
        <v>2</v>
      </c>
      <c r="F8" s="45">
        <v>30060</v>
      </c>
      <c r="G8" s="47">
        <v>39209.480000000003</v>
      </c>
      <c r="H8" s="52">
        <v>39839.5</v>
      </c>
      <c r="I8" s="52">
        <v>38913</v>
      </c>
      <c r="J8" s="52">
        <v>31262.400000000001</v>
      </c>
      <c r="K8" s="51">
        <f t="shared" si="0"/>
        <v>60120</v>
      </c>
    </row>
    <row r="9" spans="1:11" s="50" customFormat="1" ht="31.5" x14ac:dyDescent="0.25">
      <c r="A9" s="48">
        <v>3</v>
      </c>
      <c r="B9" s="44" t="s">
        <v>24</v>
      </c>
      <c r="C9" s="49" t="s">
        <v>51</v>
      </c>
      <c r="D9" s="23" t="s">
        <v>49</v>
      </c>
      <c r="E9" s="24">
        <v>1</v>
      </c>
      <c r="F9" s="45">
        <v>25128.27</v>
      </c>
      <c r="G9" s="47">
        <v>35443</v>
      </c>
      <c r="H9" s="52">
        <v>36066.25</v>
      </c>
      <c r="I9" s="52">
        <v>35227.5</v>
      </c>
      <c r="J9" s="52">
        <v>26133.4</v>
      </c>
      <c r="K9" s="51">
        <f t="shared" si="0"/>
        <v>25128.27</v>
      </c>
    </row>
    <row r="10" spans="1:11" s="50" customFormat="1" ht="31.5" x14ac:dyDescent="0.25">
      <c r="A10" s="48">
        <v>4</v>
      </c>
      <c r="B10" s="44" t="s">
        <v>25</v>
      </c>
      <c r="C10" s="49" t="s">
        <v>51</v>
      </c>
      <c r="D10" s="23" t="s">
        <v>49</v>
      </c>
      <c r="E10" s="24">
        <v>9</v>
      </c>
      <c r="F10" s="45">
        <v>3420</v>
      </c>
      <c r="G10" s="47">
        <v>3618.36</v>
      </c>
      <c r="H10" s="52">
        <v>3676.5</v>
      </c>
      <c r="I10" s="52">
        <v>3591</v>
      </c>
      <c r="J10" s="52">
        <v>3556.8</v>
      </c>
      <c r="K10" s="51">
        <f t="shared" si="0"/>
        <v>30780</v>
      </c>
    </row>
    <row r="11" spans="1:11" s="50" customFormat="1" ht="31.5" x14ac:dyDescent="0.25">
      <c r="A11" s="48">
        <v>5</v>
      </c>
      <c r="B11" s="44" t="s">
        <v>26</v>
      </c>
      <c r="C11" s="49" t="s">
        <v>51</v>
      </c>
      <c r="D11" s="23" t="s">
        <v>49</v>
      </c>
      <c r="E11" s="24">
        <v>3</v>
      </c>
      <c r="F11" s="45">
        <v>4590</v>
      </c>
      <c r="G11" s="47">
        <v>4856.22</v>
      </c>
      <c r="H11" s="52">
        <v>4934.25</v>
      </c>
      <c r="I11" s="52">
        <v>4819.5</v>
      </c>
      <c r="J11" s="52">
        <v>4773.6000000000004</v>
      </c>
      <c r="K11" s="51">
        <f t="shared" si="0"/>
        <v>13770</v>
      </c>
    </row>
    <row r="12" spans="1:11" s="50" customFormat="1" ht="15.75" x14ac:dyDescent="0.25">
      <c r="A12" s="48">
        <v>6</v>
      </c>
      <c r="B12" s="44" t="s">
        <v>27</v>
      </c>
      <c r="C12" s="49" t="s">
        <v>51</v>
      </c>
      <c r="D12" s="23" t="s">
        <v>49</v>
      </c>
      <c r="E12" s="24">
        <v>3</v>
      </c>
      <c r="F12" s="45">
        <v>3300</v>
      </c>
      <c r="G12" s="47">
        <v>3491.4</v>
      </c>
      <c r="H12" s="52">
        <v>3547.5</v>
      </c>
      <c r="I12" s="52">
        <v>3465</v>
      </c>
      <c r="J12" s="52">
        <v>3432</v>
      </c>
      <c r="K12" s="51">
        <f t="shared" si="0"/>
        <v>9900</v>
      </c>
    </row>
    <row r="13" spans="1:11" s="50" customFormat="1" ht="15.75" x14ac:dyDescent="0.25">
      <c r="A13" s="48">
        <v>7</v>
      </c>
      <c r="B13" s="44" t="s">
        <v>28</v>
      </c>
      <c r="C13" s="49" t="s">
        <v>51</v>
      </c>
      <c r="D13" s="23" t="s">
        <v>49</v>
      </c>
      <c r="E13" s="24">
        <v>8</v>
      </c>
      <c r="F13" s="45">
        <v>7560</v>
      </c>
      <c r="G13" s="47">
        <v>7998.48</v>
      </c>
      <c r="H13" s="52">
        <v>8127</v>
      </c>
      <c r="I13" s="52">
        <v>7938</v>
      </c>
      <c r="J13" s="52">
        <v>7862.4</v>
      </c>
      <c r="K13" s="51">
        <f t="shared" si="0"/>
        <v>60480</v>
      </c>
    </row>
    <row r="14" spans="1:11" s="50" customFormat="1" ht="15.75" x14ac:dyDescent="0.25">
      <c r="A14" s="48">
        <v>8</v>
      </c>
      <c r="B14" s="44" t="s">
        <v>29</v>
      </c>
      <c r="C14" s="49" t="s">
        <v>51</v>
      </c>
      <c r="D14" s="23" t="s">
        <v>49</v>
      </c>
      <c r="E14" s="24">
        <v>4</v>
      </c>
      <c r="F14" s="45">
        <v>6550</v>
      </c>
      <c r="G14" s="47">
        <v>6929.9</v>
      </c>
      <c r="H14" s="52">
        <v>7041.25</v>
      </c>
      <c r="I14" s="52">
        <v>6877.5</v>
      </c>
      <c r="J14" s="52">
        <v>6812</v>
      </c>
      <c r="K14" s="51">
        <f t="shared" si="0"/>
        <v>26200</v>
      </c>
    </row>
    <row r="15" spans="1:11" s="50" customFormat="1" ht="31.5" x14ac:dyDescent="0.25">
      <c r="A15" s="48">
        <v>9</v>
      </c>
      <c r="B15" s="44" t="s">
        <v>30</v>
      </c>
      <c r="C15" s="49" t="s">
        <v>51</v>
      </c>
      <c r="D15" s="23" t="s">
        <v>49</v>
      </c>
      <c r="E15" s="24">
        <v>1</v>
      </c>
      <c r="F15" s="45">
        <v>15190</v>
      </c>
      <c r="G15" s="47">
        <v>16071.02</v>
      </c>
      <c r="H15" s="52">
        <v>16329.25</v>
      </c>
      <c r="I15" s="52">
        <v>15949.5</v>
      </c>
      <c r="J15" s="52">
        <v>15797.6</v>
      </c>
      <c r="K15" s="51">
        <f t="shared" si="0"/>
        <v>15190</v>
      </c>
    </row>
    <row r="16" spans="1:11" s="50" customFormat="1" ht="31.5" x14ac:dyDescent="0.25">
      <c r="A16" s="48">
        <v>10</v>
      </c>
      <c r="B16" s="44" t="s">
        <v>31</v>
      </c>
      <c r="C16" s="49" t="s">
        <v>51</v>
      </c>
      <c r="D16" s="23" t="s">
        <v>49</v>
      </c>
      <c r="E16" s="24">
        <v>4</v>
      </c>
      <c r="F16" s="45">
        <v>18970</v>
      </c>
      <c r="G16" s="47">
        <v>20070.259999999998</v>
      </c>
      <c r="H16" s="52">
        <v>20392.75</v>
      </c>
      <c r="I16" s="52">
        <v>19918.5</v>
      </c>
      <c r="J16" s="52">
        <v>19728.8</v>
      </c>
      <c r="K16" s="51">
        <f t="shared" si="0"/>
        <v>75880</v>
      </c>
    </row>
    <row r="17" spans="1:11" s="50" customFormat="1" ht="31.5" x14ac:dyDescent="0.25">
      <c r="A17" s="48">
        <v>11</v>
      </c>
      <c r="B17" s="44" t="s">
        <v>32</v>
      </c>
      <c r="C17" s="49" t="s">
        <v>52</v>
      </c>
      <c r="D17" s="23" t="s">
        <v>49</v>
      </c>
      <c r="E17" s="24">
        <v>3</v>
      </c>
      <c r="F17" s="46">
        <v>1980</v>
      </c>
      <c r="G17" s="47">
        <v>2094.84</v>
      </c>
      <c r="H17" s="46">
        <v>2128.5</v>
      </c>
      <c r="I17" s="46">
        <v>2079</v>
      </c>
      <c r="J17" s="52">
        <v>2059.1999999999998</v>
      </c>
      <c r="K17" s="51">
        <f t="shared" si="0"/>
        <v>5940</v>
      </c>
    </row>
    <row r="18" spans="1:11" s="50" customFormat="1" ht="31.5" x14ac:dyDescent="0.25">
      <c r="A18" s="48">
        <v>12</v>
      </c>
      <c r="B18" s="44" t="s">
        <v>33</v>
      </c>
      <c r="C18" s="49" t="s">
        <v>52</v>
      </c>
      <c r="D18" s="23" t="s">
        <v>49</v>
      </c>
      <c r="E18" s="24">
        <v>3</v>
      </c>
      <c r="F18" s="46">
        <v>870</v>
      </c>
      <c r="G18" s="47">
        <v>920.46</v>
      </c>
      <c r="H18" s="46">
        <v>935.25</v>
      </c>
      <c r="I18" s="46">
        <v>913.5</v>
      </c>
      <c r="J18" s="52">
        <v>904.8</v>
      </c>
      <c r="K18" s="51">
        <f t="shared" si="0"/>
        <v>2610</v>
      </c>
    </row>
    <row r="19" spans="1:11" s="50" customFormat="1" ht="15.75" x14ac:dyDescent="0.25">
      <c r="A19" s="48">
        <v>13</v>
      </c>
      <c r="B19" s="44" t="s">
        <v>34</v>
      </c>
      <c r="C19" s="49" t="s">
        <v>52</v>
      </c>
      <c r="D19" s="23" t="s">
        <v>49</v>
      </c>
      <c r="E19" s="24">
        <v>3</v>
      </c>
      <c r="F19" s="46">
        <v>1340</v>
      </c>
      <c r="G19" s="47">
        <v>1417.72</v>
      </c>
      <c r="H19" s="46">
        <v>1440.5</v>
      </c>
      <c r="I19" s="46">
        <v>1407</v>
      </c>
      <c r="J19" s="52">
        <v>1393.6</v>
      </c>
      <c r="K19" s="51">
        <f t="shared" si="0"/>
        <v>4020</v>
      </c>
    </row>
    <row r="20" spans="1:11" s="50" customFormat="1" ht="31.5" x14ac:dyDescent="0.25">
      <c r="A20" s="48">
        <v>14</v>
      </c>
      <c r="B20" s="44" t="s">
        <v>35</v>
      </c>
      <c r="C20" s="49" t="s">
        <v>52</v>
      </c>
      <c r="D20" s="23" t="s">
        <v>49</v>
      </c>
      <c r="E20" s="24">
        <v>2</v>
      </c>
      <c r="F20" s="46">
        <v>350</v>
      </c>
      <c r="G20" s="47">
        <v>370.3</v>
      </c>
      <c r="H20" s="46">
        <v>376.25</v>
      </c>
      <c r="I20" s="46">
        <v>367.5</v>
      </c>
      <c r="J20" s="52">
        <v>364</v>
      </c>
      <c r="K20" s="51">
        <f t="shared" si="0"/>
        <v>700</v>
      </c>
    </row>
    <row r="21" spans="1:11" s="50" customFormat="1" ht="31.5" x14ac:dyDescent="0.25">
      <c r="A21" s="48">
        <v>15</v>
      </c>
      <c r="B21" s="44" t="s">
        <v>36</v>
      </c>
      <c r="C21" s="49" t="s">
        <v>52</v>
      </c>
      <c r="D21" s="23" t="s">
        <v>49</v>
      </c>
      <c r="E21" s="24">
        <v>15</v>
      </c>
      <c r="F21" s="46">
        <v>370</v>
      </c>
      <c r="G21" s="47">
        <v>391.46</v>
      </c>
      <c r="H21" s="46">
        <v>397.75</v>
      </c>
      <c r="I21" s="46">
        <v>388.5</v>
      </c>
      <c r="J21" s="52">
        <v>384.8</v>
      </c>
      <c r="K21" s="51">
        <f t="shared" si="0"/>
        <v>5550</v>
      </c>
    </row>
    <row r="22" spans="1:11" s="50" customFormat="1" ht="31.5" x14ac:dyDescent="0.25">
      <c r="A22" s="48">
        <v>16</v>
      </c>
      <c r="B22" s="44" t="s">
        <v>37</v>
      </c>
      <c r="C22" s="49" t="s">
        <v>52</v>
      </c>
      <c r="D22" s="23" t="s">
        <v>49</v>
      </c>
      <c r="E22" s="24">
        <v>3</v>
      </c>
      <c r="F22" s="46">
        <v>1580</v>
      </c>
      <c r="G22" s="47">
        <v>1671.64</v>
      </c>
      <c r="H22" s="46">
        <v>1698.5</v>
      </c>
      <c r="I22" s="46">
        <v>1659</v>
      </c>
      <c r="J22" s="52">
        <v>1643.2</v>
      </c>
      <c r="K22" s="51">
        <f>E22*MIN(F22:J22)</f>
        <v>4740</v>
      </c>
    </row>
    <row r="23" spans="1:11" s="50" customFormat="1" ht="15.75" x14ac:dyDescent="0.25">
      <c r="A23" s="48">
        <v>17</v>
      </c>
      <c r="B23" s="44" t="s">
        <v>38</v>
      </c>
      <c r="C23" s="49" t="s">
        <v>53</v>
      </c>
      <c r="D23" s="23" t="s">
        <v>49</v>
      </c>
      <c r="E23" s="24">
        <v>1</v>
      </c>
      <c r="F23" s="46">
        <v>9009.42</v>
      </c>
      <c r="G23" s="47">
        <v>9531.9699999999993</v>
      </c>
      <c r="H23" s="46">
        <v>9685.1200000000008</v>
      </c>
      <c r="I23" s="46">
        <v>9459.89</v>
      </c>
      <c r="J23" s="52">
        <v>9369.7999999999993</v>
      </c>
      <c r="K23" s="51">
        <f t="shared" ref="K23:K33" si="1">E23*MIN(F23:J23)</f>
        <v>9009.42</v>
      </c>
    </row>
    <row r="24" spans="1:11" s="50" customFormat="1" ht="15.75" x14ac:dyDescent="0.25">
      <c r="A24" s="48">
        <v>18</v>
      </c>
      <c r="B24" s="44" t="s">
        <v>39</v>
      </c>
      <c r="C24" s="49" t="s">
        <v>53</v>
      </c>
      <c r="D24" s="23" t="s">
        <v>49</v>
      </c>
      <c r="E24" s="24">
        <v>1</v>
      </c>
      <c r="F24" s="46">
        <v>21163.34</v>
      </c>
      <c r="G24" s="47">
        <v>22390.81</v>
      </c>
      <c r="H24" s="46">
        <v>22750.59</v>
      </c>
      <c r="I24" s="46">
        <v>22221.51</v>
      </c>
      <c r="J24" s="52">
        <v>22009.87</v>
      </c>
      <c r="K24" s="51">
        <f t="shared" si="1"/>
        <v>21163.34</v>
      </c>
    </row>
    <row r="25" spans="1:11" s="50" customFormat="1" ht="15.75" x14ac:dyDescent="0.25">
      <c r="A25" s="48">
        <v>19</v>
      </c>
      <c r="B25" s="44" t="s">
        <v>40</v>
      </c>
      <c r="C25" s="49" t="s">
        <v>53</v>
      </c>
      <c r="D25" s="23" t="s">
        <v>49</v>
      </c>
      <c r="E25" s="24">
        <v>1</v>
      </c>
      <c r="F25" s="47">
        <v>7170.24</v>
      </c>
      <c r="G25" s="47">
        <v>7586.11</v>
      </c>
      <c r="H25" s="46">
        <v>7708</v>
      </c>
      <c r="I25" s="46">
        <v>7528.75</v>
      </c>
      <c r="J25" s="52">
        <v>7457.05</v>
      </c>
      <c r="K25" s="51">
        <f t="shared" si="1"/>
        <v>7170.24</v>
      </c>
    </row>
    <row r="26" spans="1:11" s="50" customFormat="1" ht="15.75" x14ac:dyDescent="0.25">
      <c r="A26" s="48">
        <v>20</v>
      </c>
      <c r="B26" s="44" t="s">
        <v>41</v>
      </c>
      <c r="C26" s="49" t="s">
        <v>53</v>
      </c>
      <c r="D26" s="23" t="s">
        <v>49</v>
      </c>
      <c r="E26" s="24">
        <v>1</v>
      </c>
      <c r="F26" s="46">
        <v>25982.55</v>
      </c>
      <c r="G26" s="47">
        <v>27489.54</v>
      </c>
      <c r="H26" s="46">
        <v>27931.24</v>
      </c>
      <c r="I26" s="46">
        <v>27281.68</v>
      </c>
      <c r="J26" s="52">
        <v>27021.85</v>
      </c>
      <c r="K26" s="51">
        <f t="shared" si="1"/>
        <v>25982.55</v>
      </c>
    </row>
    <row r="27" spans="1:11" s="50" customFormat="1" ht="15.75" x14ac:dyDescent="0.25">
      <c r="A27" s="48">
        <v>21</v>
      </c>
      <c r="B27" s="44" t="s">
        <v>42</v>
      </c>
      <c r="C27" s="49" t="s">
        <v>53</v>
      </c>
      <c r="D27" s="23" t="s">
        <v>49</v>
      </c>
      <c r="E27" s="24">
        <v>3</v>
      </c>
      <c r="F27" s="46">
        <v>9009.42</v>
      </c>
      <c r="G27" s="47">
        <v>9531.9699999999993</v>
      </c>
      <c r="H27" s="46">
        <v>9685.1200000000008</v>
      </c>
      <c r="I27" s="46">
        <v>9459.89</v>
      </c>
      <c r="J27" s="52">
        <v>9369.7999999999993</v>
      </c>
      <c r="K27" s="51">
        <f t="shared" si="1"/>
        <v>27028.26</v>
      </c>
    </row>
    <row r="28" spans="1:11" s="50" customFormat="1" ht="15.75" x14ac:dyDescent="0.25">
      <c r="A28" s="48">
        <v>22</v>
      </c>
      <c r="B28" s="44" t="s">
        <v>43</v>
      </c>
      <c r="C28" s="49" t="s">
        <v>53</v>
      </c>
      <c r="D28" s="23" t="s">
        <v>49</v>
      </c>
      <c r="E28" s="24">
        <v>3</v>
      </c>
      <c r="F28" s="46">
        <v>21174.54</v>
      </c>
      <c r="G28" s="47">
        <v>22402.66</v>
      </c>
      <c r="H28" s="46">
        <v>22762.63</v>
      </c>
      <c r="I28" s="46">
        <v>22233.27</v>
      </c>
      <c r="J28" s="52">
        <v>22021.52</v>
      </c>
      <c r="K28" s="51">
        <f t="shared" si="1"/>
        <v>63523.62</v>
      </c>
    </row>
    <row r="29" spans="1:11" s="50" customFormat="1" ht="31.5" x14ac:dyDescent="0.25">
      <c r="A29" s="48">
        <v>23</v>
      </c>
      <c r="B29" s="44" t="s">
        <v>44</v>
      </c>
      <c r="C29" s="49" t="s">
        <v>51</v>
      </c>
      <c r="D29" s="23" t="s">
        <v>50</v>
      </c>
      <c r="E29" s="24">
        <v>0.9</v>
      </c>
      <c r="F29" s="46">
        <v>371.6</v>
      </c>
      <c r="G29" s="47">
        <v>393.15</v>
      </c>
      <c r="H29" s="46">
        <v>399.47</v>
      </c>
      <c r="I29" s="46">
        <v>390.18</v>
      </c>
      <c r="J29" s="52">
        <v>386.46</v>
      </c>
      <c r="K29" s="51">
        <f t="shared" si="1"/>
        <v>334.44</v>
      </c>
    </row>
    <row r="30" spans="1:11" s="50" customFormat="1" ht="31.5" x14ac:dyDescent="0.25">
      <c r="A30" s="48">
        <v>24</v>
      </c>
      <c r="B30" s="44" t="s">
        <v>45</v>
      </c>
      <c r="C30" s="49" t="s">
        <v>51</v>
      </c>
      <c r="D30" s="23" t="s">
        <v>50</v>
      </c>
      <c r="E30" s="24">
        <v>13.1</v>
      </c>
      <c r="F30" s="46">
        <v>1858</v>
      </c>
      <c r="G30" s="47">
        <v>1965.76</v>
      </c>
      <c r="H30" s="46">
        <v>1997.35</v>
      </c>
      <c r="I30" s="46">
        <v>1950.9</v>
      </c>
      <c r="J30" s="52">
        <v>1932.32</v>
      </c>
      <c r="K30" s="51">
        <f t="shared" si="1"/>
        <v>24339.8</v>
      </c>
    </row>
    <row r="31" spans="1:11" s="50" customFormat="1" ht="31.5" x14ac:dyDescent="0.25">
      <c r="A31" s="48">
        <v>25</v>
      </c>
      <c r="B31" s="44" t="s">
        <v>46</v>
      </c>
      <c r="C31" s="49" t="s">
        <v>51</v>
      </c>
      <c r="D31" s="23" t="s">
        <v>50</v>
      </c>
      <c r="E31" s="24">
        <v>17.64</v>
      </c>
      <c r="F31" s="46">
        <v>631.72</v>
      </c>
      <c r="G31" s="47">
        <v>668.36</v>
      </c>
      <c r="H31" s="46">
        <v>679.1</v>
      </c>
      <c r="I31" s="46">
        <v>663.31</v>
      </c>
      <c r="J31" s="52">
        <v>656.99</v>
      </c>
      <c r="K31" s="51">
        <f t="shared" si="1"/>
        <v>11143.54</v>
      </c>
    </row>
    <row r="32" spans="1:11" s="50" customFormat="1" ht="31.5" x14ac:dyDescent="0.25">
      <c r="A32" s="48">
        <v>26</v>
      </c>
      <c r="B32" s="44" t="s">
        <v>47</v>
      </c>
      <c r="C32" s="49" t="s">
        <v>52</v>
      </c>
      <c r="D32" s="23" t="s">
        <v>50</v>
      </c>
      <c r="E32" s="24">
        <v>14</v>
      </c>
      <c r="F32" s="46">
        <v>85.78</v>
      </c>
      <c r="G32" s="47">
        <v>90.76</v>
      </c>
      <c r="H32" s="46">
        <v>92.21</v>
      </c>
      <c r="I32" s="46">
        <v>90.07</v>
      </c>
      <c r="J32" s="52">
        <v>89.21</v>
      </c>
      <c r="K32" s="51">
        <f t="shared" si="1"/>
        <v>1200.92</v>
      </c>
    </row>
    <row r="33" spans="1:12" s="50" customFormat="1" ht="31.5" x14ac:dyDescent="0.25">
      <c r="A33" s="48">
        <v>27</v>
      </c>
      <c r="B33" s="44" t="s">
        <v>48</v>
      </c>
      <c r="C33" s="49" t="s">
        <v>52</v>
      </c>
      <c r="D33" s="23" t="s">
        <v>50</v>
      </c>
      <c r="E33" s="24">
        <v>24</v>
      </c>
      <c r="F33" s="46">
        <v>96.9</v>
      </c>
      <c r="G33" s="47">
        <v>102.52</v>
      </c>
      <c r="H33" s="46">
        <v>104.17</v>
      </c>
      <c r="I33" s="46">
        <v>101.74</v>
      </c>
      <c r="J33" s="52">
        <v>100.78</v>
      </c>
      <c r="K33" s="51">
        <f t="shared" si="1"/>
        <v>2325.6</v>
      </c>
    </row>
    <row r="34" spans="1:12" s="1" customFormat="1" ht="15.75" customHeight="1" x14ac:dyDescent="0.25">
      <c r="A34" s="42" t="s">
        <v>7</v>
      </c>
      <c r="B34" s="43"/>
      <c r="C34" s="43"/>
      <c r="D34" s="43"/>
      <c r="E34" s="43"/>
      <c r="F34" s="43"/>
      <c r="G34" s="43"/>
      <c r="H34" s="43"/>
      <c r="I34" s="43"/>
      <c r="J34" s="43"/>
      <c r="K34" s="53">
        <f>SUM(K7:K33)</f>
        <v>594350</v>
      </c>
      <c r="L34" s="16"/>
    </row>
    <row r="35" spans="1:12" s="1" customFormat="1" ht="85.5" customHeight="1" x14ac:dyDescent="0.25">
      <c r="A35" s="35" t="s">
        <v>10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</row>
    <row r="36" spans="1:12" s="1" customFormat="1" ht="18" customHeight="1" x14ac:dyDescent="0.25">
      <c r="A36" s="25" t="s">
        <v>17</v>
      </c>
      <c r="B36" s="25"/>
      <c r="C36" s="25"/>
      <c r="D36" s="27"/>
      <c r="E36" s="27"/>
      <c r="F36" s="27"/>
      <c r="G36" s="27"/>
      <c r="H36" s="27"/>
      <c r="I36" s="27"/>
      <c r="J36" s="27"/>
      <c r="K36" s="2"/>
    </row>
    <row r="37" spans="1:12" ht="17.25" customHeight="1" x14ac:dyDescent="0.25">
      <c r="A37" s="26"/>
      <c r="B37" s="26"/>
      <c r="C37" s="26"/>
      <c r="D37" s="26"/>
      <c r="E37" s="6"/>
      <c r="F37" s="7"/>
      <c r="G37" s="8"/>
      <c r="H37" s="8"/>
      <c r="I37" s="8"/>
      <c r="J37" s="9"/>
      <c r="K37" s="3"/>
    </row>
    <row r="38" spans="1:12" ht="15.75" customHeight="1" x14ac:dyDescent="0.25">
      <c r="A38" s="5"/>
      <c r="B38" s="19" t="s">
        <v>18</v>
      </c>
      <c r="C38" s="19"/>
      <c r="D38" s="5"/>
      <c r="E38" s="6"/>
      <c r="F38" s="7"/>
      <c r="G38" s="8"/>
      <c r="H38" s="8"/>
      <c r="I38" s="8"/>
      <c r="J38" s="9"/>
      <c r="K38" s="3"/>
    </row>
    <row r="39" spans="1:12" s="3" customFormat="1" ht="15.75" x14ac:dyDescent="0.25">
      <c r="A39" s="5"/>
      <c r="B39" s="28" t="s">
        <v>4</v>
      </c>
      <c r="C39" s="28"/>
      <c r="D39" s="29"/>
      <c r="E39" s="29"/>
      <c r="F39" s="29"/>
      <c r="G39" s="8"/>
      <c r="H39" s="8"/>
      <c r="I39" s="8"/>
      <c r="J39" s="9"/>
    </row>
    <row r="40" spans="1:12" s="3" customFormat="1" ht="15.75" x14ac:dyDescent="0.25">
      <c r="A40" s="25"/>
      <c r="B40" s="25"/>
      <c r="C40" s="20"/>
      <c r="D40" s="4"/>
      <c r="E40" s="4"/>
      <c r="F40" s="4"/>
      <c r="G40" s="4"/>
      <c r="H40" s="4"/>
      <c r="I40" s="4"/>
      <c r="J40" s="4"/>
      <c r="K40" s="2"/>
    </row>
    <row r="41" spans="1:12" s="3" customFormat="1" ht="15.75" customHeight="1" x14ac:dyDescent="0.25">
      <c r="A41" s="12"/>
      <c r="B41" s="11" t="s">
        <v>2</v>
      </c>
      <c r="C41" s="11"/>
      <c r="D41" s="12"/>
      <c r="E41" s="10"/>
      <c r="F41" s="10"/>
      <c r="G41" s="10"/>
      <c r="H41" s="22"/>
      <c r="I41" s="22"/>
      <c r="J41" s="10"/>
      <c r="K41" s="11" t="s">
        <v>14</v>
      </c>
    </row>
    <row r="42" spans="1:12" ht="19.5" customHeight="1" x14ac:dyDescent="0.2">
      <c r="A42" s="13"/>
      <c r="B42" s="15" t="s">
        <v>3</v>
      </c>
      <c r="C42" s="21"/>
      <c r="D42" s="13"/>
      <c r="E42" s="13"/>
      <c r="F42" s="13"/>
      <c r="G42" s="13"/>
      <c r="H42" s="13"/>
      <c r="I42" s="13"/>
      <c r="J42" s="13"/>
      <c r="K42" s="13"/>
    </row>
    <row r="43" spans="1:12" s="3" customFormat="1" ht="1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2" s="13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</sheetData>
  <mergeCells count="15">
    <mergeCell ref="A40:B40"/>
    <mergeCell ref="A37:D37"/>
    <mergeCell ref="A36:J36"/>
    <mergeCell ref="B39:F39"/>
    <mergeCell ref="A3:K3"/>
    <mergeCell ref="A4:A5"/>
    <mergeCell ref="B4:B5"/>
    <mergeCell ref="D4:D5"/>
    <mergeCell ref="E4:E5"/>
    <mergeCell ref="A35:K35"/>
    <mergeCell ref="F4:J4"/>
    <mergeCell ref="K4:K5"/>
    <mergeCell ref="A6:J6"/>
    <mergeCell ref="A34:J34"/>
    <mergeCell ref="C4:C5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Мария Анатольевна Седых</cp:lastModifiedBy>
  <cp:lastPrinted>2024-07-11T06:33:35Z</cp:lastPrinted>
  <dcterms:created xsi:type="dcterms:W3CDTF">2014-01-15T18:15:09Z</dcterms:created>
  <dcterms:modified xsi:type="dcterms:W3CDTF">2026-03-18T13:50:21Z</dcterms:modified>
</cp:coreProperties>
</file>