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425Б_2026 1С Битрикс Маркетплейс\"/>
    </mc:Choice>
  </mc:AlternateContent>
  <xr:revisionPtr revIDLastSave="0" documentId="13_ncr:1_{EF31253C-AD21-4E0E-BE4D-B5D8616B7683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Лист1!$A$1:$L$14</definedName>
  </definedNames>
  <calcPr calcId="181029"/>
</workbook>
</file>

<file path=xl/calcChain.xml><?xml version="1.0" encoding="utf-8"?>
<calcChain xmlns="http://schemas.openxmlformats.org/spreadsheetml/2006/main">
  <c r="I11" i="1" l="1"/>
  <c r="L11" i="1" s="1"/>
  <c r="J11" i="1" l="1"/>
  <c r="K11" i="1"/>
  <c r="L12" i="1" l="1"/>
</calcChain>
</file>

<file path=xl/sharedStrings.xml><?xml version="1.0" encoding="utf-8"?>
<sst xmlns="http://schemas.openxmlformats.org/spreadsheetml/2006/main" count="27" uniqueCount="25">
  <si>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</si>
  <si>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</si>
  <si>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</si>
  <si>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</si>
  <si>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</si>
  <si>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</si>
  <si>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</si>
  <si>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</si>
  <si>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</si>
  <si>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</si>
  <si>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 (рын)</t>
  </si>
  <si>
    <t>Цена (руб.)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</si>
  <si>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</si>
  <si>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1</t>
  </si>
  <si>
    <t>Поставщик 1</t>
  </si>
  <si>
    <t>Поставщик 2</t>
  </si>
  <si>
    <t>Поставщик 3</t>
  </si>
  <si>
    <t>РАСЧЕТ НМЦК</t>
  </si>
  <si>
    <t>Средняя цена (руб.)</t>
  </si>
  <si>
    <t>Объект закупки</t>
  </si>
  <si>
    <t>Использование сертификата «1С-Битрикс24. Маркетплейс»</t>
  </si>
  <si>
    <t>Сертификат «1С-Битрикс24. Маркетплейс» (подписка "Корпоративный портал - 500" на 12 мес.)</t>
  </si>
  <si>
    <t>58.29.50.000</t>
  </si>
  <si>
    <t>усл. ед.</t>
  </si>
  <si>
    <t>НМЦК составляет: 134 200 (Сто тридцать четыре тысячи двести)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</si>
</sst>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 applyAlignment="0"/>
  </cellStyleXfs>
  <cellXfs count="42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7" xfId="0" applyNumberFormat="1" applyFont="1" applyBorder="1"/>
    <xf numFmtId="164" fontId="7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1</xdr:col>
      <xdr:colOff>1521301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5"/>
  <sheetViews>
    <sheetView tabSelected="1" view="pageBreakPreview" topLeftCell="A10" zoomScaleNormal="100" zoomScaleSheetLayoutView="100" workbookViewId="0">
      <selection activeCell="I11" sqref="I11"/>
    </sheetView>
  </sheetViews>
  <sheetFormatPr defaultColWidth="9" defaultRowHeight="15" x14ac:dyDescent="0.25"/>
  <cols>
    <col min="1" max="1" width="7.85546875" customWidth="1"/>
    <col min="2" max="2" width="33.42578125" bestFit="1" customWidth="1"/>
    <col min="3" max="3" width="12.85546875" bestFit="1" customWidth="1"/>
    <col min="4" max="4" width="17" customWidth="1"/>
    <col min="5" max="5" width="8.85546875" customWidth="1"/>
    <col min="6" max="8" width="22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30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30" ht="41.1" customHeight="1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30" ht="1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30" x14ac:dyDescent="0.25">
      <c r="A4" s="2"/>
      <c r="B4" s="2"/>
      <c r="C4" s="2"/>
      <c r="D4" s="2"/>
      <c r="E4" s="2"/>
      <c r="F4" s="3"/>
      <c r="G4" s="3"/>
      <c r="H4" s="3"/>
      <c r="I4" s="3"/>
      <c r="J4" s="4"/>
      <c r="K4" s="3"/>
    </row>
    <row r="5" spans="1:30" ht="27" customHeight="1" x14ac:dyDescent="0.25">
      <c r="A5" s="27" t="s">
        <v>19</v>
      </c>
      <c r="B5" s="27"/>
      <c r="C5" s="28" t="s">
        <v>20</v>
      </c>
      <c r="D5" s="29"/>
      <c r="E5" s="29"/>
      <c r="F5" s="29"/>
      <c r="G5" s="29"/>
      <c r="H5" s="29"/>
      <c r="I5" s="29"/>
      <c r="J5" s="29"/>
      <c r="K5" s="29"/>
      <c r="L5" s="30"/>
    </row>
    <row r="6" spans="1:30" ht="47.25" customHeight="1" x14ac:dyDescent="0.25">
      <c r="A6" s="27" t="s">
        <v>1</v>
      </c>
      <c r="B6" s="27"/>
      <c r="C6" s="31" t="s">
        <v>2</v>
      </c>
      <c r="D6" s="32"/>
      <c r="E6" s="32"/>
      <c r="F6" s="32"/>
      <c r="G6" s="32"/>
      <c r="H6" s="32"/>
      <c r="I6" s="32"/>
      <c r="J6" s="32"/>
      <c r="K6" s="32"/>
      <c r="L6" s="33"/>
    </row>
    <row r="7" spans="1:30" ht="42.75" customHeight="1" x14ac:dyDescent="0.25">
      <c r="A7" s="21" t="s">
        <v>17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4"/>
    </row>
    <row r="8" spans="1:30" ht="145.5" customHeight="1" x14ac:dyDescent="0.25">
      <c r="A8" s="25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30" ht="42" customHeight="1" x14ac:dyDescent="0.25">
      <c r="A9" s="35" t="s">
        <v>3</v>
      </c>
      <c r="B9" s="35" t="s">
        <v>4</v>
      </c>
      <c r="C9" s="36" t="s">
        <v>5</v>
      </c>
      <c r="D9" s="35" t="s">
        <v>6</v>
      </c>
      <c r="E9" s="36" t="s">
        <v>7</v>
      </c>
      <c r="F9" s="5" t="s">
        <v>14</v>
      </c>
      <c r="G9" s="5" t="s">
        <v>15</v>
      </c>
      <c r="H9" s="5" t="s">
        <v>16</v>
      </c>
      <c r="I9" s="36" t="s">
        <v>18</v>
      </c>
      <c r="J9" s="6" t="s">
        <v>8</v>
      </c>
      <c r="K9" s="6" t="s">
        <v>9</v>
      </c>
      <c r="L9" s="16" t="s">
        <v>10</v>
      </c>
    </row>
    <row r="10" spans="1:30" ht="58.5" customHeight="1" x14ac:dyDescent="0.25">
      <c r="A10" s="35"/>
      <c r="B10" s="35"/>
      <c r="C10" s="36"/>
      <c r="D10" s="35"/>
      <c r="E10" s="36"/>
      <c r="F10" s="5" t="s">
        <v>11</v>
      </c>
      <c r="G10" s="5" t="s">
        <v>11</v>
      </c>
      <c r="H10" s="5" t="s">
        <v>11</v>
      </c>
      <c r="I10" s="36"/>
      <c r="J10" s="7"/>
      <c r="K10" s="7"/>
      <c r="L10" s="15"/>
    </row>
    <row r="11" spans="1:30" ht="51" x14ac:dyDescent="0.25">
      <c r="A11" s="8" t="s">
        <v>13</v>
      </c>
      <c r="B11" s="9" t="s">
        <v>21</v>
      </c>
      <c r="C11" s="20" t="s">
        <v>22</v>
      </c>
      <c r="D11" s="8" t="s">
        <v>23</v>
      </c>
      <c r="E11" s="17">
        <v>1</v>
      </c>
      <c r="F11" s="18">
        <v>128100</v>
      </c>
      <c r="G11" s="18">
        <v>128100</v>
      </c>
      <c r="H11" s="19">
        <v>146400</v>
      </c>
      <c r="I11" s="10">
        <f>ROUND((AVERAGE(F11:H11)),2)</f>
        <v>134200</v>
      </c>
      <c r="J11" s="11">
        <f t="shared" ref="J11" si="0">STDEV(F11:H11)</f>
        <v>10565.509926170151</v>
      </c>
      <c r="K11" s="12">
        <f t="shared" ref="K11" si="1">STDEV(F11:H11)/AVERAGE(F11:H11)</f>
        <v>7.8729582162221687E-2</v>
      </c>
      <c r="L11" s="5">
        <f>ROUND((I11*E11),2)</f>
        <v>134200</v>
      </c>
      <c r="M11" s="1"/>
      <c r="N11" s="1"/>
    </row>
    <row r="12" spans="1:30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13"/>
      <c r="L12" s="14">
        <f>SUM(L11:L11)</f>
        <v>134200</v>
      </c>
    </row>
    <row r="13" spans="1:30" ht="36.75" customHeight="1" x14ac:dyDescent="0.25">
      <c r="A13" s="38" t="s">
        <v>24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40"/>
    </row>
    <row r="14" spans="1:30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</row>
    <row r="15" spans="1:30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</sheetData>
  <mergeCells count="17">
    <mergeCell ref="A15:L15"/>
    <mergeCell ref="D9:D10"/>
    <mergeCell ref="E9:E10"/>
    <mergeCell ref="A9:A10"/>
    <mergeCell ref="C9:C10"/>
    <mergeCell ref="B9:B10"/>
    <mergeCell ref="A12:J12"/>
    <mergeCell ref="I9:I10"/>
    <mergeCell ref="A13:AD13"/>
    <mergeCell ref="A14:AD14"/>
    <mergeCell ref="A7:L7"/>
    <mergeCell ref="A8:L8"/>
    <mergeCell ref="A2:L2"/>
    <mergeCell ref="A5:B5"/>
    <mergeCell ref="A6:B6"/>
    <mergeCell ref="C5:L5"/>
    <mergeCell ref="C6:L6"/>
  </mergeCells>
  <phoneticPr fontId="10" type="noConversion"/>
  <pageMargins left="0.24027777777777801" right="0.24027777777777801" top="0.05" bottom="0.209722222222222" header="0.51180555555555496" footer="0.51180555555555496"/>
  <pageSetup paperSize="9" scale="60" orientation="landscape" useFirstPageNumber="1" horizontalDpi="300" verticalDpi="300" r:id="rId1"/>
  <ignoredErrors>
    <ignoredError sqref="I11:K1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2024-10-17T12:03:26Z</cp:lastPrinted>
  <dcterms:created xsi:type="dcterms:W3CDTF">2014-01-17T11:35:00Z</dcterms:created>
  <dcterms:modified xsi:type="dcterms:W3CDTF">2026-07-10T08:26:18Z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