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ma.boroeva\Documents\Договора 2026\КОНСИЛИУМ\310826-12 - консилиум - ланцет - цефтаролина фосамил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<sst xmlns="http://schemas.openxmlformats.org/spreadsheetml/2006/main" count="42" uniqueCount="39">
  <si>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</si>
  <si>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</si>
  <si>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</si>
  <si>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</si>
  <si>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</si>
  <si>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</si>
  <si>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</si>
  <si>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</si>
  <si>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</si>
  <si>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</si>
  <si>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</si>
  <si>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</si>
  <si>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</si>
  <si>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</si>
  <si>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</si>
  <si>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</si>
  <si>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</si>
  <si>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</si>
  <si>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</si>
  <si>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</si>
  <si>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</si>
  <si>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</si>
  <si>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</si>
  <si>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</si>
  <si>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</si>
  <si>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</si>
  <si>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</si>
  <si>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</si>
  <si>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</si>
  <si>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</si>
  <si>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</si>
  <si>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№ 310826/12</t>
  </si>
  <si>
    <t>ЦЕФТАРОЛИНА ФОСАМИЛ</t>
  </si>
  <si>
    <t>Зинфоро</t>
  </si>
  <si>
    <r>
      <t xml:space="preserve">Зинфоро                                         </t>
    </r>
    <r>
      <rPr>
        <sz val="12"/>
        <color theme="1"/>
        <rFont val="Times New Roman"/>
        <family val="1"/>
        <charset val="204"/>
      </rPr>
      <t xml:space="preserve"> Порошок для приготовления концентрата для приготовления раствора для инфузий, 600 мг (флакон) 600 мг х 10 (пачка картонная)                          </t>
    </r>
  </si>
  <si>
    <t>21.20.10.191</t>
  </si>
  <si>
    <t>Порошок для приготовления концентрата для приготовления раствора для инфузий</t>
  </si>
  <si>
    <t>600 мг</t>
  </si>
  <si>
    <t>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</si>
</sst>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left" vertical="top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U10" sqref="U10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28" t="s">
        <v>31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5" t="s">
        <v>9</v>
      </c>
      <c r="B7" s="45" t="s">
        <v>23</v>
      </c>
      <c r="C7" s="45"/>
      <c r="D7" s="45" t="s">
        <v>25</v>
      </c>
      <c r="E7" s="47" t="s">
        <v>10</v>
      </c>
      <c r="F7" s="47" t="s">
        <v>0</v>
      </c>
      <c r="G7" s="47" t="s">
        <v>1</v>
      </c>
      <c r="H7" s="47" t="s">
        <v>2</v>
      </c>
      <c r="I7" s="47" t="s">
        <v>3</v>
      </c>
      <c r="J7" s="45" t="s">
        <v>16</v>
      </c>
      <c r="K7" s="45"/>
      <c r="L7" s="45"/>
      <c r="M7" s="45" t="s">
        <v>21</v>
      </c>
      <c r="N7" s="45" t="s">
        <v>4</v>
      </c>
      <c r="O7" s="45" t="s">
        <v>19</v>
      </c>
      <c r="P7" s="45" t="s">
        <v>17</v>
      </c>
      <c r="Q7" s="45"/>
      <c r="R7" s="45"/>
      <c r="S7" s="42" t="s">
        <v>20</v>
      </c>
      <c r="T7" s="8"/>
    </row>
    <row r="8" spans="1:20" x14ac:dyDescent="0.25">
      <c r="A8" s="45"/>
      <c r="B8" s="45"/>
      <c r="C8" s="45"/>
      <c r="D8" s="45"/>
      <c r="E8" s="47"/>
      <c r="F8" s="47"/>
      <c r="G8" s="47"/>
      <c r="H8" s="47"/>
      <c r="I8" s="47"/>
      <c r="J8" s="45"/>
      <c r="K8" s="45"/>
      <c r="L8" s="45"/>
      <c r="M8" s="45"/>
      <c r="N8" s="45"/>
      <c r="O8" s="45"/>
      <c r="P8" s="45" t="s">
        <v>5</v>
      </c>
      <c r="Q8" s="45"/>
      <c r="R8" s="45"/>
      <c r="S8" s="43"/>
      <c r="T8" s="8"/>
    </row>
    <row r="9" spans="1:20" ht="97.5" customHeight="1" x14ac:dyDescent="0.25">
      <c r="A9" s="46"/>
      <c r="B9" s="14" t="s">
        <v>24</v>
      </c>
      <c r="C9" s="12" t="s">
        <v>15</v>
      </c>
      <c r="D9" s="46"/>
      <c r="E9" s="48"/>
      <c r="F9" s="47"/>
      <c r="G9" s="47"/>
      <c r="H9" s="47"/>
      <c r="I9" s="47"/>
      <c r="J9" s="13" t="s">
        <v>6</v>
      </c>
      <c r="K9" s="13" t="s">
        <v>7</v>
      </c>
      <c r="L9" s="16" t="s">
        <v>8</v>
      </c>
      <c r="M9" s="45"/>
      <c r="N9" s="45"/>
      <c r="O9" s="45"/>
      <c r="P9" s="13" t="s">
        <v>6</v>
      </c>
      <c r="Q9" s="13" t="s">
        <v>7</v>
      </c>
      <c r="R9" s="13" t="s">
        <v>8</v>
      </c>
      <c r="S9" s="44"/>
      <c r="T9" s="8"/>
    </row>
    <row r="10" spans="1:20" s="2" customFormat="1" ht="219" customHeight="1" x14ac:dyDescent="0.25">
      <c r="A10" s="20">
        <v>1</v>
      </c>
      <c r="B10" s="53" t="s">
        <v>32</v>
      </c>
      <c r="C10" s="37" t="s">
        <v>33</v>
      </c>
      <c r="D10" s="38" t="s">
        <v>34</v>
      </c>
      <c r="E10" s="33" t="s">
        <v>30</v>
      </c>
      <c r="F10" s="20" t="s">
        <v>35</v>
      </c>
      <c r="G10" s="41" t="s">
        <v>36</v>
      </c>
      <c r="H10" s="41" t="s">
        <v>37</v>
      </c>
      <c r="I10" s="20" t="s">
        <v>38</v>
      </c>
      <c r="J10" s="21">
        <f>L10/1.1</f>
        <v>0</v>
      </c>
      <c r="K10" s="21">
        <f>L10/11</f>
        <v>0</v>
      </c>
      <c r="L10" s="32"/>
      <c r="M10" s="39">
        <v>30000</v>
      </c>
      <c r="N10" s="20">
        <v>6000</v>
      </c>
      <c r="O10" s="22">
        <f>M10/N10</f>
        <v>5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50" t="s">
        <v>18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2"/>
      <c r="M11" s="40">
        <f>SUM(M10:M10)</f>
        <v>30000</v>
      </c>
      <c r="N11" s="23"/>
      <c r="O11" s="24">
        <f>SUM(O10:O10)</f>
        <v>5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49" t="s">
        <v>27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9" t="s">
        <v>13</v>
      </c>
      <c r="B18" s="29"/>
      <c r="K18" s="49"/>
      <c r="L18" s="49"/>
      <c r="M18" s="49"/>
      <c r="N18" s="49"/>
      <c r="T18" s="10"/>
    </row>
    <row r="19" spans="1:20" s="11" customFormat="1" x14ac:dyDescent="0.25">
      <c r="A19" s="29"/>
      <c r="B19" s="29"/>
      <c r="K19" s="18"/>
      <c r="L19" s="18"/>
      <c r="M19" s="18"/>
      <c r="N19" s="18"/>
      <c r="T19" s="10"/>
    </row>
    <row r="20" spans="1:20" s="11" customFormat="1" x14ac:dyDescent="0.25">
      <c r="A20" s="29"/>
      <c r="B20" s="29"/>
      <c r="K20" s="18"/>
      <c r="L20" s="18"/>
      <c r="M20" s="18"/>
      <c r="N20" s="18"/>
      <c r="T20" s="10"/>
    </row>
    <row r="21" spans="1:20" s="11" customFormat="1" x14ac:dyDescent="0.25">
      <c r="A21" s="29"/>
      <c r="B21" s="29"/>
      <c r="K21" s="18"/>
      <c r="L21" s="18"/>
      <c r="M21" s="18"/>
      <c r="N21" s="18"/>
      <c r="T21" s="10"/>
    </row>
    <row r="22" spans="1:20" s="11" customFormat="1" x14ac:dyDescent="0.25">
      <c r="A22" s="29"/>
      <c r="B22" s="29"/>
      <c r="K22" s="18"/>
      <c r="L22" s="18"/>
      <c r="M22" s="18"/>
      <c r="N22" s="18"/>
      <c r="T22" s="10"/>
    </row>
    <row r="23" spans="1:20" s="11" customFormat="1" x14ac:dyDescent="0.25">
      <c r="A23" s="30" t="s">
        <v>28</v>
      </c>
      <c r="B23" s="30"/>
      <c r="C23" s="31"/>
      <c r="K23" s="18" t="s">
        <v>26</v>
      </c>
      <c r="L23" s="18"/>
      <c r="M23" s="18"/>
      <c r="N23" s="18"/>
      <c r="T23" s="10"/>
    </row>
    <row r="24" spans="1:20" s="11" customFormat="1" x14ac:dyDescent="0.25">
      <c r="K24" s="34"/>
      <c r="L24" s="35"/>
      <c r="M24" s="36"/>
      <c r="T24" s="10"/>
    </row>
    <row r="26" spans="1:20" ht="18" customHeight="1" x14ac:dyDescent="0.25"/>
    <row r="31" spans="1:20" ht="15.75" customHeight="1" x14ac:dyDescent="0.25"/>
  </sheetData>
  <mergeCells count="18"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  <mergeCell ref="S7:S9"/>
    <mergeCell ref="A7:A9"/>
    <mergeCell ref="E7:E9"/>
    <mergeCell ref="O7:O9"/>
    <mergeCell ref="B7:C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Бороева Дарима Баторовна</cp:lastModifiedBy>
  <cp:revision>0</cp:revision>
  <cp:lastPrinted>2025-03-24T07:15:33Z</cp:lastPrinted>
  <dcterms:created xsi:type="dcterms:W3CDTF">2020-12-03T15:04:26Z</dcterms:created>
  <dcterms:modified xsi:type="dcterms:W3CDTF">2026-09-03T05:46:06Z</dcterms:modified>
</cp:coreProperties>
</file>