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ocuments and Settings\Trefilova_YuV\Application Data\1C\1cv8\00000000-0000-0000-0000-000000000000\f02114ed-e34f-4583-816f-c75687c23cd2\App\"/>
    </mc:Choice>
  </mc:AlternateContent>
  <xr:revisionPtr revIDLastSave="0" documentId="13_ncr:1_{9551DB83-A64D-47B6-8AC3-5A9FFE9D432E}" xr6:coauthVersionLast="47" xr6:coauthVersionMax="47" xr10:uidLastSave="{00000000-0000-0000-0000-000000000000}"/>
  <bookViews>
    <workbookView xWindow="-4170" yWindow="2670" windowWidth="26625" windowHeight="1359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5" i="1"/>
  <c r="J6" i="1"/>
  <c r="J7" i="1"/>
  <c r="J8" i="1"/>
  <c r="J9" i="1"/>
  <c r="J4" i="1"/>
  <c r="I5" i="1"/>
  <c r="I6" i="1"/>
  <c r="I7" i="1"/>
  <c r="I8" i="1"/>
  <c r="I9" i="1"/>
  <c r="H5" i="1"/>
  <c r="H6" i="1"/>
  <c r="H7" i="1"/>
  <c r="H8" i="1"/>
  <c r="H9" i="1"/>
  <c r="H4" i="1"/>
  <c r="I4" i="1" l="1"/>
</calcChain>
</file>

<file path=xl/sharedStrings.xml><?xml version="1.0" encoding="utf-8"?>
<sst xmlns="http://schemas.openxmlformats.org/spreadsheetml/2006/main" count="27" uniqueCount="23">
  <si>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</si>
  <si>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</si>
  <si>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</si>
  <si>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</si>
  <si>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</si>
  <si>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</si>
  <si>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</si>
  <si>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</si>
  <si>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</si>
  <si>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</si>
  <si>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шт</t>
  </si>
  <si>
    <t>упак</t>
  </si>
  <si>
    <t>Эмбриональная бычья сыворотка (FBS, инактивированная нагреванием)</t>
  </si>
  <si>
    <t>Буферный раствор для дезинфекции</t>
  </si>
  <si>
    <t>Раствор трипсина-ЭДТА 0,05% с солями Хенкса 400 мл</t>
  </si>
  <si>
    <t>In-Fusion® Snap Assembly Master Mix</t>
  </si>
  <si>
    <t>Xfect™ Transfection Reagent 300 Rxns</t>
  </si>
  <si>
    <t>Фиколл (раствор фиколла), плотность 1,077, стерильный, PET, 100 мл</t>
  </si>
  <si>
    <t>№ КП-26-06-6449 от 25.06.2026</t>
  </si>
  <si>
    <t>№ КП-26-06-6485 от 25.06.2026</t>
  </si>
  <si>
    <t>№ КП-26-06-6517 от 26.06.2026</t>
  </si>
  <si>
    <t>**Определение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</si>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</sst>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2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1" fillId="0" borderId="1" xfId="4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13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13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13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13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13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13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360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238485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6" zoomScaleNormal="100" workbookViewId="0">
      <selection activeCell="J10" sqref="J10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7.7109375" style="14" customWidth="1"/>
    <col min="6" max="6" width="18.85546875" style="14" customWidth="1"/>
    <col min="7" max="7" width="18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4" t="s">
        <v>22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47.25" customHeight="1" x14ac:dyDescent="0.2">
      <c r="A2" s="27" t="s">
        <v>8</v>
      </c>
      <c r="B2" s="27" t="s">
        <v>4</v>
      </c>
      <c r="C2" s="27" t="s">
        <v>5</v>
      </c>
      <c r="D2" s="29" t="s">
        <v>6</v>
      </c>
      <c r="E2" s="24" t="s">
        <v>9</v>
      </c>
      <c r="F2" s="25"/>
      <c r="G2" s="25"/>
      <c r="H2" s="31"/>
      <c r="I2" s="31"/>
      <c r="J2" s="31"/>
    </row>
    <row r="3" spans="1:10" ht="47.25" customHeight="1" x14ac:dyDescent="0.2">
      <c r="A3" s="28"/>
      <c r="B3" s="28"/>
      <c r="C3" s="28"/>
      <c r="D3" s="30"/>
      <c r="E3" s="13" t="s">
        <v>18</v>
      </c>
      <c r="F3" s="13" t="s">
        <v>19</v>
      </c>
      <c r="G3" s="8" t="s">
        <v>20</v>
      </c>
      <c r="H3" s="8" t="s">
        <v>0</v>
      </c>
      <c r="I3" s="4" t="s">
        <v>1</v>
      </c>
      <c r="J3" s="4" t="s">
        <v>2</v>
      </c>
    </row>
    <row r="4" spans="1:10" ht="47.25" customHeight="1" x14ac:dyDescent="0.2">
      <c r="A4" s="8">
        <v>1</v>
      </c>
      <c r="B4" s="20" t="s">
        <v>12</v>
      </c>
      <c r="C4" s="5" t="s">
        <v>10</v>
      </c>
      <c r="D4" s="6">
        <v>1</v>
      </c>
      <c r="E4" s="9">
        <v>53984.71</v>
      </c>
      <c r="F4" s="9">
        <v>54500</v>
      </c>
      <c r="G4" s="9">
        <v>55800</v>
      </c>
      <c r="H4" s="7">
        <f>MIN(E4:G4)</f>
        <v>53984.71</v>
      </c>
      <c r="I4" s="7">
        <f t="shared" ref="I4:I9" si="0">ROUND(H4,2)</f>
        <v>53984.71</v>
      </c>
      <c r="J4" s="7">
        <f>I4*D4</f>
        <v>53984.71</v>
      </c>
    </row>
    <row r="5" spans="1:10" ht="47.25" customHeight="1" x14ac:dyDescent="0.2">
      <c r="A5" s="8">
        <v>2</v>
      </c>
      <c r="B5" s="20" t="s">
        <v>13</v>
      </c>
      <c r="C5" s="5" t="s">
        <v>11</v>
      </c>
      <c r="D5" s="6">
        <v>1</v>
      </c>
      <c r="E5" s="9">
        <v>12750</v>
      </c>
      <c r="F5" s="9">
        <v>13000</v>
      </c>
      <c r="G5" s="9">
        <v>13890</v>
      </c>
      <c r="H5" s="7">
        <f t="shared" ref="H5:H9" si="1">MIN(E5:G5)</f>
        <v>12750</v>
      </c>
      <c r="I5" s="7">
        <f t="shared" si="0"/>
        <v>12750</v>
      </c>
      <c r="J5" s="7">
        <f t="shared" ref="J5:J9" si="2">I5*D5</f>
        <v>12750</v>
      </c>
    </row>
    <row r="6" spans="1:10" ht="47.25" customHeight="1" x14ac:dyDescent="0.2">
      <c r="A6" s="8">
        <v>3</v>
      </c>
      <c r="B6" s="20" t="s">
        <v>14</v>
      </c>
      <c r="C6" s="5" t="s">
        <v>11</v>
      </c>
      <c r="D6" s="6">
        <v>4</v>
      </c>
      <c r="E6" s="9">
        <v>2452.9299999999998</v>
      </c>
      <c r="F6" s="9">
        <v>2600</v>
      </c>
      <c r="G6" s="9">
        <v>2895</v>
      </c>
      <c r="H6" s="7">
        <f t="shared" si="1"/>
        <v>2452.9299999999998</v>
      </c>
      <c r="I6" s="7">
        <f t="shared" si="0"/>
        <v>2452.9299999999998</v>
      </c>
      <c r="J6" s="7">
        <f t="shared" si="2"/>
        <v>9811.7199999999993</v>
      </c>
    </row>
    <row r="7" spans="1:10" ht="47.25" customHeight="1" x14ac:dyDescent="0.2">
      <c r="A7" s="8">
        <v>4</v>
      </c>
      <c r="B7" s="20" t="s">
        <v>15</v>
      </c>
      <c r="C7" s="5" t="s">
        <v>10</v>
      </c>
      <c r="D7" s="6">
        <v>1</v>
      </c>
      <c r="E7" s="9">
        <v>75606.649999999994</v>
      </c>
      <c r="F7" s="9">
        <v>76200</v>
      </c>
      <c r="G7" s="9">
        <v>78000</v>
      </c>
      <c r="H7" s="7">
        <f t="shared" si="1"/>
        <v>75606.649999999994</v>
      </c>
      <c r="I7" s="7">
        <f t="shared" si="0"/>
        <v>75606.649999999994</v>
      </c>
      <c r="J7" s="7">
        <f t="shared" si="2"/>
        <v>75606.649999999994</v>
      </c>
    </row>
    <row r="8" spans="1:10" ht="47.25" customHeight="1" x14ac:dyDescent="0.2">
      <c r="A8" s="8">
        <v>5</v>
      </c>
      <c r="B8" s="20" t="s">
        <v>16</v>
      </c>
      <c r="C8" s="5" t="s">
        <v>10</v>
      </c>
      <c r="D8" s="6">
        <v>1</v>
      </c>
      <c r="E8" s="9">
        <v>119472.98</v>
      </c>
      <c r="F8" s="9">
        <v>129000</v>
      </c>
      <c r="G8" s="9">
        <v>134000</v>
      </c>
      <c r="H8" s="7">
        <f t="shared" si="1"/>
        <v>119472.98</v>
      </c>
      <c r="I8" s="7">
        <f t="shared" si="0"/>
        <v>119472.98</v>
      </c>
      <c r="J8" s="7">
        <f t="shared" si="2"/>
        <v>119472.98</v>
      </c>
    </row>
    <row r="9" spans="1:10" customFormat="1" ht="47.25" customHeight="1" x14ac:dyDescent="0.2">
      <c r="A9" s="8">
        <v>6</v>
      </c>
      <c r="B9" s="20" t="s">
        <v>17</v>
      </c>
      <c r="C9" s="5" t="s">
        <v>10</v>
      </c>
      <c r="D9" s="6">
        <v>5</v>
      </c>
      <c r="E9" s="9">
        <v>4140.26</v>
      </c>
      <c r="F9" s="9">
        <v>4800</v>
      </c>
      <c r="G9" s="9">
        <v>5100</v>
      </c>
      <c r="H9" s="7">
        <f t="shared" si="1"/>
        <v>4140.26</v>
      </c>
      <c r="I9" s="7">
        <f t="shared" si="0"/>
        <v>4140.26</v>
      </c>
      <c r="J9" s="7">
        <f t="shared" si="2"/>
        <v>20701.300000000003</v>
      </c>
    </row>
    <row r="10" spans="1:10" ht="47.25" customHeight="1" x14ac:dyDescent="0.2">
      <c r="A10" s="18" t="s">
        <v>3</v>
      </c>
      <c r="B10" s="12"/>
      <c r="C10" s="12"/>
      <c r="D10" s="12"/>
      <c r="E10" s="12"/>
      <c r="F10" s="12"/>
      <c r="G10" s="12"/>
      <c r="H10" s="12"/>
      <c r="I10" s="12"/>
      <c r="J10" s="15">
        <f>SUM(J4:J9)</f>
        <v>292327.36</v>
      </c>
    </row>
    <row r="11" spans="1:10" s="17" customFormat="1" ht="47.25" customHeight="1" x14ac:dyDescent="0.2">
      <c r="A11" s="19" t="s">
        <v>7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47.25" customHeight="1" x14ac:dyDescent="0.2">
      <c r="A12" s="22" t="s">
        <v>21</v>
      </c>
      <c r="B12" s="22"/>
      <c r="C12" s="22"/>
      <c r="D12" s="22"/>
      <c r="E12" s="22"/>
      <c r="F12" s="22"/>
      <c r="G12" s="22"/>
      <c r="H12" s="22"/>
      <c r="I12" s="22"/>
      <c r="J12" s="23"/>
    </row>
    <row r="13" spans="1:10" ht="54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</row>
  </sheetData>
  <sheetProtection selectLockedCells="1" selectUnlockedCells="1"/>
  <mergeCells count="9">
    <mergeCell ref="A13:J13"/>
    <mergeCell ref="A12:J12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Трефилова Юлия Владимировна</cp:lastModifiedBy>
  <dcterms:created xsi:type="dcterms:W3CDTF">2021-07-19T09:05:25Z</dcterms:created>
  <dcterms:modified xsi:type="dcterms:W3CDTF">2026-07-10T11:44:59Z</dcterms:modified>
</cp:coreProperties>
</file>