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8" i="1" l="1"/>
  <c r="M8" i="1" s="1"/>
  <c r="K8" i="1" l="1"/>
  <c r="L8" i="1" s="1"/>
  <c r="J9" i="1"/>
  <c r="M9" i="1" s="1"/>
  <c r="M10" i="1" s="1"/>
  <c r="K9" i="1" l="1"/>
  <c r="L9" i="1" s="1"/>
</calcChain>
</file>

<file path=xl/sharedStrings.xml><?xml version="1.0" encoding="utf-8"?>
<sst xmlns="http://schemas.openxmlformats.org/spreadsheetml/2006/main" count="28" uniqueCount="27">
  <si>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</si>
  <si>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</si>
  <si>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</si>
  <si>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</si>
  <si>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</si>
  <si>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</si>
  <si>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</si>
  <si>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</si>
  <si>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</si>
  <si>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</si>
  <si>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</si>
  <si>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</si>
  <si>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</si>
  <si>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</si>
  <si>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</si>
  <si>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</si>
  <si>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</si>
  <si>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</si>
  <si>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</si>
  <si>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3 вх №  от </t>
  </si>
  <si>
    <t>Ценовое предложение 2 вх №  от</t>
  </si>
  <si>
    <t>Обоснование начальной (максимальной) цены Контракта на поставку средств индивидуальной защиты (репелленты)</t>
  </si>
  <si>
    <t>СИЗ (репелленты)</t>
  </si>
  <si>
    <t>Крем защитный от УФ</t>
  </si>
  <si>
    <t>шт</t>
  </si>
  <si>
    <t>Ценовое предложение  вх № 489-з от 03.06.2026</t>
  </si>
  <si>
    <t>*Цены каталога ЕАТ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</si>
</sst>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Fill="1"/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0" xfId="0" applyNumberFormat="1" applyFont="1"/>
    <xf numFmtId="0" fontId="8" fillId="0" borderId="1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4" fontId="2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164" fontId="2" fillId="0" borderId="3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tabSelected="1" workbookViewId="0">
      <selection activeCell="B9" sqref="B9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3" customWidth="1"/>
    <col min="6" max="6" width="15.140625" style="3" customWidth="1"/>
    <col min="7" max="7" width="14.5703125" style="3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15" max="15" width="10.140625" bestFit="1" customWidth="1"/>
    <col min="17" max="17" width="10.140625" bestFit="1" customWidth="1"/>
    <col min="24" max="24" width="10.5703125" bestFit="1" customWidth="1"/>
  </cols>
  <sheetData>
    <row r="1" spans="1:16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ht="14.45" customHeight="1" x14ac:dyDescent="0.2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 s="28"/>
      <c r="M3" s="28"/>
      <c r="N3" s="28"/>
    </row>
    <row r="4" spans="1:16" ht="72.75" customHeight="1" x14ac:dyDescent="0.25">
      <c r="A4" s="29" t="s">
        <v>1</v>
      </c>
      <c r="B4" s="29"/>
      <c r="C4" s="29"/>
      <c r="D4" s="29"/>
      <c r="E4" s="29"/>
      <c r="F4" s="29"/>
      <c r="G4" s="29"/>
      <c r="H4" s="29"/>
      <c r="I4" s="29"/>
      <c r="J4" s="29"/>
      <c r="K4" s="30" t="s">
        <v>18</v>
      </c>
      <c r="L4" s="30"/>
      <c r="M4" s="30"/>
      <c r="N4" s="30"/>
    </row>
    <row r="5" spans="1:16" ht="15.6" customHeight="1" x14ac:dyDescent="0.25">
      <c r="A5" s="18" t="s">
        <v>2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6" ht="62.45" customHeight="1" x14ac:dyDescent="0.25">
      <c r="A6" s="19" t="s">
        <v>3</v>
      </c>
      <c r="B6" s="19" t="s">
        <v>16</v>
      </c>
      <c r="C6" s="19" t="s">
        <v>4</v>
      </c>
      <c r="D6" s="19" t="s">
        <v>5</v>
      </c>
      <c r="E6" s="19" t="s">
        <v>6</v>
      </c>
      <c r="F6" s="19"/>
      <c r="G6" s="19"/>
      <c r="H6" s="19"/>
      <c r="I6" s="19"/>
      <c r="J6" s="20" t="s">
        <v>7</v>
      </c>
      <c r="K6" s="20"/>
      <c r="L6" s="20"/>
      <c r="M6" s="19" t="s">
        <v>8</v>
      </c>
      <c r="N6" s="19"/>
      <c r="O6" s="10"/>
    </row>
    <row r="7" spans="1:16" ht="133.5" customHeight="1" x14ac:dyDescent="0.25">
      <c r="A7" s="19"/>
      <c r="B7" s="19"/>
      <c r="C7" s="19"/>
      <c r="D7" s="19"/>
      <c r="E7" s="9" t="s">
        <v>25</v>
      </c>
      <c r="F7" s="9" t="s">
        <v>20</v>
      </c>
      <c r="G7" s="9" t="s">
        <v>19</v>
      </c>
      <c r="H7" s="6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21" t="s">
        <v>14</v>
      </c>
      <c r="N7" s="22"/>
      <c r="O7" s="10"/>
    </row>
    <row r="8" spans="1:16" x14ac:dyDescent="0.25">
      <c r="A8" s="4">
        <v>1</v>
      </c>
      <c r="B8" s="8" t="s">
        <v>22</v>
      </c>
      <c r="C8" s="8" t="s">
        <v>24</v>
      </c>
      <c r="D8" s="8">
        <v>5</v>
      </c>
      <c r="E8" s="9">
        <v>335.76</v>
      </c>
      <c r="F8" s="9"/>
      <c r="G8" s="9"/>
      <c r="H8" s="12"/>
      <c r="I8" s="12"/>
      <c r="J8" s="5">
        <f t="shared" ref="J8" si="0">AVERAGE(E8:G8)</f>
        <v>335.76</v>
      </c>
      <c r="K8" s="5">
        <f t="shared" ref="K8" si="1">SQRT(((SUM((POWER(G8-J8,2)),(POWER(F8-J8,2)),(POWER(E8-J8,2)),)/(COLUMNS(E8:G8)-1))))</f>
        <v>335.76</v>
      </c>
      <c r="L8" s="5">
        <f t="shared" ref="L8" si="2">K8/J8*100</f>
        <v>100</v>
      </c>
      <c r="M8" s="23">
        <f>D8*J8</f>
        <v>1678.8</v>
      </c>
      <c r="N8" s="24"/>
      <c r="O8" s="10"/>
      <c r="P8" s="10"/>
    </row>
    <row r="9" spans="1:16" x14ac:dyDescent="0.25">
      <c r="A9" s="4">
        <v>2</v>
      </c>
      <c r="B9" s="8" t="s">
        <v>23</v>
      </c>
      <c r="C9" s="8" t="s">
        <v>24</v>
      </c>
      <c r="D9" s="8">
        <v>4</v>
      </c>
      <c r="E9" s="9">
        <v>1796</v>
      </c>
      <c r="F9" s="9"/>
      <c r="G9" s="9"/>
      <c r="H9" s="6"/>
      <c r="I9" s="6"/>
      <c r="J9" s="5">
        <f t="shared" ref="J9" si="3">AVERAGE(E9:G9)</f>
        <v>1796</v>
      </c>
      <c r="K9" s="5">
        <f t="shared" ref="K9" si="4">SQRT(((SUM((POWER(G9-J9,2)),(POWER(F9-J9,2)),(POWER(E9-J9,2)),)/(COLUMNS(E9:G9)-1))))</f>
        <v>1796</v>
      </c>
      <c r="L9" s="5">
        <f t="shared" ref="L9" si="5">K9/J9*100</f>
        <v>100</v>
      </c>
      <c r="M9" s="23">
        <f>D9*J9</f>
        <v>7184</v>
      </c>
      <c r="N9" s="24"/>
      <c r="O9" s="10"/>
      <c r="P9" s="10"/>
    </row>
    <row r="10" spans="1:16" x14ac:dyDescent="0.25">
      <c r="A10" s="15" t="s">
        <v>15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  <c r="M10" s="13">
        <f>SUM(M8:N9)</f>
        <v>8862.7999999999993</v>
      </c>
      <c r="N10" s="14"/>
      <c r="O10" s="10"/>
    </row>
    <row r="11" spans="1:16" x14ac:dyDescent="0.25">
      <c r="A11" s="2"/>
      <c r="B11" s="2"/>
      <c r="D11" s="2"/>
      <c r="E11" s="11"/>
      <c r="F11" s="11"/>
      <c r="G11" s="11"/>
      <c r="H11" s="2"/>
      <c r="I11" s="2"/>
      <c r="J11" s="2"/>
      <c r="K11" s="2"/>
      <c r="L11" s="2"/>
      <c r="M11" s="13"/>
      <c r="N11" s="14"/>
      <c r="O11" s="10"/>
    </row>
    <row r="12" spans="1:16" x14ac:dyDescent="0.25">
      <c r="B12" s="1" t="s">
        <v>26</v>
      </c>
    </row>
    <row r="14" spans="1:16" x14ac:dyDescent="0.25">
      <c r="M14" s="7"/>
    </row>
  </sheetData>
  <mergeCells count="20">
    <mergeCell ref="A1:N1"/>
    <mergeCell ref="A2:N2"/>
    <mergeCell ref="A3:J3"/>
    <mergeCell ref="K3:N3"/>
    <mergeCell ref="A4:J4"/>
    <mergeCell ref="K4:N4"/>
    <mergeCell ref="M11:N11"/>
    <mergeCell ref="A10:L10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10:N10"/>
    <mergeCell ref="M9:N9"/>
    <mergeCell ref="M8:N8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2026-06-04T12:29:28Z</dcterms:modified>
</cp:coreProperties>
</file>