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5315" windowHeight="9015" activeTab="1"/>
  </bookViews>
  <sheets>
    <sheet name="Отчет" sheetId="1" r:id="rId1"/>
    <sheet name="Расчет цены" sheetId="2" r:id="rId2"/>
  </sheets>
  <definedNames>
    <definedName name="_xlnm.Print_Area" localSheetId="1">'Расчет цены'!$A$1:$M$8</definedName>
  </definedNames>
  <calcPr calcId="124519"/>
</workbook>
</file>

<file path=xl/calcChain.xml><?xml version="1.0" encoding="utf-8"?>
<calcChain xmlns="http://schemas.openxmlformats.org/spreadsheetml/2006/main">
  <c r="I4" i="2"/>
  <c r="L4"/>
  <c r="M4" s="1"/>
  <c r="J4"/>
  <c r="K4" l="1"/>
  <c r="I5"/>
  <c r="C4" i="1" l="1"/>
</calcChain>
</file>

<file path=xl/sharedStrings.xml><?xml version="1.0" encoding="utf-8"?>
<sst xmlns="http://schemas.openxmlformats.org/spreadsheetml/2006/main" count="44" uniqueCount="37">
  <si>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</si>
  <si>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</si>
  <si>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</si>
  <si>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</si>
  <si>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</si>
  <si>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Заказчик:</t>
  </si>
  <si>
    <t>дата</t>
  </si>
  <si>
    <t xml:space="preserve">Отчет № ___ 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(муниципальных) нужд
</t>
  </si>
  <si>
    <t>Отчет составил:</t>
  </si>
  <si>
    <t>Реквизиты контракта, предмет</t>
  </si>
  <si>
    <t>Основания размещения заказа у единственного   поставщика (обоснование невозможности   или нецелесообразности использования иных способов определения поставщика, (подрядчика, исполнителя))</t>
  </si>
  <si>
    <t>Обоснование иных существенных условий контракта</t>
  </si>
  <si>
    <t>В связи с тем, что закупка осуществляется в рамках государственного оборонного заказа, выставляется требование о российском происхождении товара.   В связи с необходимостью осуществить закупку в сжатые сроки период поставки товара установлен с 20.01.2014г.  по 25.01.2014г.</t>
  </si>
  <si>
    <t>Обоснование цены контракта (руб.) (расчет цены см. Приложение 1)</t>
  </si>
  <si>
    <t xml:space="preserve">Обоснование и расчет цены контракта, заключаемого с единственным поставщиком (подрядчиком, исполнителем) (ЦКЕП)
</t>
  </si>
  <si>
    <t>Оценка однородности совокупности значений выявленных цен, используемых в расчете Н(М)ЦК, ЦКЕП</t>
  </si>
  <si>
    <t>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</si>
  <si>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</si>
  <si>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</si>
  <si>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</si>
  <si>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ЦКЕП по формуле                             v - количество (объем) закупаемого товара (работы, услуги);
     ц - мин. цена за единицу    ЦКЕП = v*ц</t>
  </si>
  <si>
    <t>рублей</t>
  </si>
  <si>
    <t>Минимальная цена за единицу изм. * (руб.)</t>
  </si>
  <si>
    <t>Данные о Заказчике</t>
  </si>
  <si>
    <t>Закупка осуществляется в соответствии с п.4 ч.1 ст.93 Федерального закона от 05.04.2013 N 44-ФЗ "О контрактной системе в сфере закупок товаров, работ, услуг для обеспечения государственных и муниципальных нужд" в связи с возникновением у Заказчика необходимости в сжатые сроки осуществить закупку продуктов питания для обеспечения нормального функционирования учреждений _______, осуществляющих ________. Объем закупки обеспечивает потребность учреждений на период, необходимый для проведения конкурентных способов осуществления закупок.</t>
  </si>
  <si>
    <t>яйцо куриное пищевое столовое первой категории, выработанное и  промаркированное  в соответствии с требованиями ГОСТ Р 52121-2003, российского происхождения, сроком годности (хранения) не менее 20 суток с момента получения товара  при температуре хранения от 0 ˚С до 20˚С в количестве 20160 шт.</t>
  </si>
  <si>
    <t xml:space="preserve"> </t>
  </si>
  <si>
    <t>В результате проведенного расчета ЦКЕП контракта составила:</t>
  </si>
  <si>
    <t>Расчет ЦКЕП проверил:</t>
  </si>
  <si>
    <t>шт.</t>
  </si>
  <si>
    <t>Начальник ФЭО                                                                                                                                                                                подполковник вн. службы                                                                Е.В. Стародубцева</t>
  </si>
  <si>
    <t>Объект закупки</t>
  </si>
  <si>
    <t>Оказание услуг по предоставлению неисключительных (пользовательских) прав на программное обеспечение</t>
  </si>
  <si>
    <t xml:space="preserve">Предложение № 1 </t>
  </si>
  <si>
    <t>Предложение № 2</t>
  </si>
  <si>
    <t>Предложение № 3</t>
  </si>
  <si>
    <r>
      <rPr>
        <sz val="10"/>
        <color indexed="8"/>
        <rFont val="Times New Roman"/>
        <family val="1"/>
        <charset val="204"/>
      </rPr>
      <t>Программное обеспечение DM.Invent (или эквивалент) 
Вид лицензии - Простая (неисключительная);
(04.11) Системы управления процессами организации;
Количество пользователей - 1;
Способ предоставления - Экземпляр на материальном носителе.</t>
    </r>
    <r>
      <rPr>
        <b/>
        <sz val="10"/>
        <color indexed="8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</si>
</sst>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1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10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1" fillId="0" borderId="3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7" fillId="0" borderId="2" xfId="0" applyFont="1" applyBorder="1" applyAlignment="1">
      <alignment vertical="top" wrapText="1"/>
    </xf>
    <xf numFmtId="0" fontId="5" fillId="0" borderId="0" xfId="0" applyFont="1" applyAlignment="1" applyProtection="1">
      <alignment horizontal="right" wrapText="1"/>
      <protection locked="0"/>
    </xf>
    <xf numFmtId="0" fontId="4" fillId="0" borderId="4" xfId="0" applyFont="1" applyFill="1" applyBorder="1" applyAlignment="1" applyProtection="1">
      <alignment vertical="center"/>
      <protection locked="0"/>
    </xf>
    <xf numFmtId="2" fontId="12" fillId="0" borderId="2" xfId="0" applyNumberFormat="1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justify"/>
    </xf>
    <xf numFmtId="0" fontId="5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4" fontId="1" fillId="0" borderId="2" xfId="0" applyNumberFormat="1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/>
    </xf>
    <xf numFmtId="4" fontId="4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wrapText="1"/>
      <protection locked="0"/>
    </xf>
    <xf numFmtId="0" fontId="10" fillId="0" borderId="0" xfId="0" applyFont="1" applyFill="1"/>
    <xf numFmtId="0" fontId="7" fillId="0" borderId="0" xfId="0" applyFont="1" applyFill="1"/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5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3" fillId="0" borderId="3" xfId="0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5" fillId="0" borderId="0" xfId="0" applyFont="1" applyAlignment="1" applyProtection="1">
      <alignment horizontal="left" wrapText="1"/>
      <protection locked="0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5" fillId="0" borderId="0" xfId="0" applyNumberFormat="1" applyFont="1" applyAlignment="1" applyProtection="1">
      <alignment horizontal="left" vertical="top" wrapText="1"/>
      <protection locked="0"/>
    </xf>
    <xf numFmtId="0" fontId="0" fillId="0" borderId="0" xfId="0" applyAlignment="1"/>
    <xf numFmtId="0" fontId="3" fillId="0" borderId="4" xfId="0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2</xdr:row>
      <xdr:rowOff>1323975</xdr:rowOff>
    </xdr:from>
    <xdr:to>
      <xdr:col>10</xdr:col>
      <xdr:colOff>647700</xdr:colOff>
      <xdr:row>2</xdr:row>
      <xdr:rowOff>1666875</xdr:rowOff>
    </xdr:to>
    <xdr:pic>
      <xdr:nvPicPr>
        <xdr:cNvPr id="12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791700" y="2314575"/>
          <a:ext cx="5905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57150</xdr:colOff>
      <xdr:row>2</xdr:row>
      <xdr:rowOff>952500</xdr:rowOff>
    </xdr:from>
    <xdr:to>
      <xdr:col>9</xdr:col>
      <xdr:colOff>857250</xdr:colOff>
      <xdr:row>2</xdr:row>
      <xdr:rowOff>1362075</xdr:rowOff>
    </xdr:to>
    <xdr:pic>
      <xdr:nvPicPr>
        <xdr:cNvPr id="12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886825" y="1943100"/>
          <a:ext cx="8001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57150</xdr:colOff>
      <xdr:row>2</xdr:row>
      <xdr:rowOff>1323975</xdr:rowOff>
    </xdr:from>
    <xdr:to>
      <xdr:col>10</xdr:col>
      <xdr:colOff>647700</xdr:colOff>
      <xdr:row>2</xdr:row>
      <xdr:rowOff>1666875</xdr:rowOff>
    </xdr:to>
    <xdr:pic>
      <xdr:nvPicPr>
        <xdr:cNvPr id="12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791700" y="2314575"/>
          <a:ext cx="5905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57150</xdr:colOff>
      <xdr:row>2</xdr:row>
      <xdr:rowOff>952500</xdr:rowOff>
    </xdr:from>
    <xdr:to>
      <xdr:col>9</xdr:col>
      <xdr:colOff>857250</xdr:colOff>
      <xdr:row>2</xdr:row>
      <xdr:rowOff>1362075</xdr:rowOff>
    </xdr:to>
    <xdr:pic>
      <xdr:nvPicPr>
        <xdr:cNvPr id="12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886825" y="1943100"/>
          <a:ext cx="8001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2"/>
  <sheetViews>
    <sheetView zoomScale="91" zoomScaleNormal="91" workbookViewId="0">
      <selection activeCell="D4" sqref="D4"/>
    </sheetView>
  </sheetViews>
  <sheetFormatPr defaultColWidth="9.140625" defaultRowHeight="12.75"/>
  <cols>
    <col min="1" max="1" width="45" style="2" customWidth="1"/>
    <col min="2" max="2" width="41.140625" style="2" customWidth="1"/>
    <col min="3" max="3" width="18.140625" style="2" customWidth="1"/>
    <col min="4" max="4" width="33.85546875" style="2" customWidth="1"/>
    <col min="5" max="10" width="28.5703125" style="2" customWidth="1"/>
    <col min="11" max="16384" width="9.140625" style="2"/>
  </cols>
  <sheetData>
    <row r="1" spans="1:4" ht="68.25" customHeight="1">
      <c r="C1" s="40" t="s">
        <v>23</v>
      </c>
      <c r="D1" s="40"/>
    </row>
    <row r="2" spans="1:4" ht="72" customHeight="1">
      <c r="A2" s="41" t="s">
        <v>7</v>
      </c>
      <c r="B2" s="41"/>
      <c r="C2" s="41"/>
      <c r="D2" s="41"/>
    </row>
    <row r="3" spans="1:4" ht="159" customHeight="1">
      <c r="A3" s="4" t="s">
        <v>9</v>
      </c>
      <c r="B3" s="4" t="s">
        <v>10</v>
      </c>
      <c r="C3" s="4" t="s">
        <v>13</v>
      </c>
      <c r="D3" s="4" t="s">
        <v>11</v>
      </c>
    </row>
    <row r="4" spans="1:4" s="1" customFormat="1" ht="165" customHeight="1">
      <c r="A4" s="14" t="s">
        <v>25</v>
      </c>
      <c r="B4" s="14" t="s">
        <v>24</v>
      </c>
      <c r="C4" s="17">
        <f>'Расчет цены'!I5</f>
        <v>35400</v>
      </c>
      <c r="D4" s="14" t="s">
        <v>12</v>
      </c>
    </row>
    <row r="5" spans="1:4" ht="15.75" customHeight="1">
      <c r="A5" s="13" t="s">
        <v>8</v>
      </c>
    </row>
    <row r="6" spans="1:4" s="6" customFormat="1" ht="48.75" customHeight="1">
      <c r="A6" s="8"/>
      <c r="C6" s="16"/>
      <c r="D6" s="15"/>
    </row>
    <row r="7" spans="1:4" s="6" customFormat="1" ht="18.75" customHeight="1">
      <c r="A7" s="8"/>
      <c r="C7" s="11"/>
      <c r="D7" s="11"/>
    </row>
    <row r="8" spans="1:4" s="6" customFormat="1" ht="11.25" customHeight="1">
      <c r="A8" s="8"/>
      <c r="C8" s="11"/>
      <c r="D8" s="12" t="s">
        <v>6</v>
      </c>
    </row>
    <row r="9" spans="1:4" ht="19.5" customHeight="1">
      <c r="A9" s="13" t="s">
        <v>5</v>
      </c>
      <c r="C9" s="7"/>
    </row>
    <row r="10" spans="1:4" s="6" customFormat="1" ht="48" customHeight="1">
      <c r="A10" s="8"/>
      <c r="C10" s="16"/>
      <c r="D10" s="15"/>
    </row>
    <row r="11" spans="1:4" ht="16.5" customHeight="1"/>
    <row r="12" spans="1:4">
      <c r="D12" s="12" t="s">
        <v>6</v>
      </c>
    </row>
  </sheetData>
  <mergeCells count="2">
    <mergeCell ref="C1:D1"/>
    <mergeCell ref="A2:D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7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tabSelected="1" view="pageBreakPreview" zoomScaleSheetLayoutView="100" workbookViewId="0">
      <selection activeCell="F8" sqref="F8:K8"/>
    </sheetView>
  </sheetViews>
  <sheetFormatPr defaultColWidth="9.140625" defaultRowHeight="12.75"/>
  <cols>
    <col min="1" max="1" width="3.140625" style="2" customWidth="1"/>
    <col min="2" max="2" width="21.42578125" style="23" customWidth="1"/>
    <col min="3" max="3" width="25.5703125" style="2" customWidth="1"/>
    <col min="4" max="4" width="7.85546875" style="2" customWidth="1"/>
    <col min="5" max="5" width="9.42578125" style="2" customWidth="1"/>
    <col min="6" max="6" width="13.85546875" style="2" customWidth="1"/>
    <col min="7" max="7" width="13.7109375" style="2" customWidth="1"/>
    <col min="8" max="8" width="13.5703125" style="30" customWidth="1"/>
    <col min="9" max="9" width="15.140625" style="2" customWidth="1"/>
    <col min="10" max="10" width="13.5703125" style="2" customWidth="1"/>
    <col min="11" max="11" width="12.7109375" style="2" customWidth="1"/>
    <col min="12" max="12" width="15" style="2" bestFit="1" customWidth="1"/>
    <col min="13" max="13" width="16" style="26" customWidth="1"/>
    <col min="14" max="16384" width="9.140625" style="2"/>
  </cols>
  <sheetData>
    <row r="1" spans="1:15" ht="39" customHeight="1">
      <c r="A1" s="50" t="s">
        <v>14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41"/>
    </row>
    <row r="2" spans="1:15" ht="39" customHeight="1">
      <c r="A2" s="52" t="s">
        <v>0</v>
      </c>
      <c r="B2" s="58" t="s">
        <v>2</v>
      </c>
      <c r="C2" s="58" t="s">
        <v>31</v>
      </c>
      <c r="D2" s="58" t="s">
        <v>1</v>
      </c>
      <c r="E2" s="58" t="s">
        <v>3</v>
      </c>
      <c r="F2" s="54" t="s">
        <v>4</v>
      </c>
      <c r="G2" s="55"/>
      <c r="H2" s="55"/>
      <c r="I2" s="51" t="s">
        <v>15</v>
      </c>
      <c r="J2" s="51"/>
      <c r="K2" s="51"/>
      <c r="L2" s="56" t="s">
        <v>16</v>
      </c>
      <c r="M2" s="57"/>
    </row>
    <row r="3" spans="1:15" ht="144" customHeight="1">
      <c r="A3" s="53"/>
      <c r="B3" s="58"/>
      <c r="C3" s="58"/>
      <c r="D3" s="58"/>
      <c r="E3" s="58"/>
      <c r="F3" s="3" t="s">
        <v>33</v>
      </c>
      <c r="G3" s="3" t="s">
        <v>34</v>
      </c>
      <c r="H3" s="3" t="s">
        <v>35</v>
      </c>
      <c r="I3" s="3" t="s">
        <v>17</v>
      </c>
      <c r="J3" s="3" t="s">
        <v>18</v>
      </c>
      <c r="K3" s="18" t="s">
        <v>19</v>
      </c>
      <c r="L3" s="4" t="s">
        <v>22</v>
      </c>
      <c r="M3" s="4" t="s">
        <v>20</v>
      </c>
    </row>
    <row r="4" spans="1:15" ht="131.25" customHeight="1">
      <c r="A4" s="37">
        <v>1</v>
      </c>
      <c r="B4" s="39" t="s">
        <v>32</v>
      </c>
      <c r="C4" s="35" t="s">
        <v>36</v>
      </c>
      <c r="D4" s="34" t="s">
        <v>29</v>
      </c>
      <c r="E4" s="34">
        <v>1</v>
      </c>
      <c r="F4" s="38">
        <v>35400</v>
      </c>
      <c r="G4" s="38">
        <v>35400</v>
      </c>
      <c r="H4" s="38">
        <v>35400</v>
      </c>
      <c r="I4" s="31">
        <f>ROUND(AVERAGE(F4:H4),2)</f>
        <v>35400</v>
      </c>
      <c r="J4" s="32">
        <f>STDEV(F4:H4)</f>
        <v>0</v>
      </c>
      <c r="K4" s="32">
        <f t="shared" ref="K4" si="0">J4/I4*100</f>
        <v>0</v>
      </c>
      <c r="L4" s="33">
        <f>MIN(F4:H4)</f>
        <v>35400</v>
      </c>
      <c r="M4" s="25">
        <f>E4*L4</f>
        <v>35400</v>
      </c>
    </row>
    <row r="5" spans="1:15" s="5" customFormat="1" ht="39" customHeight="1">
      <c r="A5" s="43" t="s">
        <v>27</v>
      </c>
      <c r="B5" s="43"/>
      <c r="C5" s="43"/>
      <c r="D5" s="43"/>
      <c r="E5" s="43"/>
      <c r="F5" s="43"/>
      <c r="G5" s="43"/>
      <c r="H5" s="43"/>
      <c r="I5" s="24">
        <f>SUM(M4:M4)</f>
        <v>35400</v>
      </c>
      <c r="J5" s="19" t="s">
        <v>21</v>
      </c>
      <c r="K5" s="19"/>
      <c r="L5" s="19"/>
      <c r="M5" s="26"/>
      <c r="O5" s="21" t="s">
        <v>26</v>
      </c>
    </row>
    <row r="6" spans="1:15" ht="32.25" customHeight="1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36"/>
      <c r="O6" s="21" t="s">
        <v>26</v>
      </c>
    </row>
    <row r="7" spans="1:15" ht="15.75" customHeight="1">
      <c r="A7" s="44" t="s">
        <v>26</v>
      </c>
      <c r="B7" s="44"/>
      <c r="C7" s="44"/>
      <c r="D7" s="7"/>
      <c r="E7" s="7"/>
      <c r="F7" s="47" t="s">
        <v>28</v>
      </c>
      <c r="G7" s="47"/>
      <c r="H7" s="47"/>
      <c r="I7" s="47"/>
      <c r="J7" s="47"/>
      <c r="O7" s="21" t="s">
        <v>26</v>
      </c>
    </row>
    <row r="8" spans="1:15" s="6" customFormat="1" ht="48" customHeight="1">
      <c r="A8" s="45" t="s">
        <v>26</v>
      </c>
      <c r="B8" s="45"/>
      <c r="C8" s="45"/>
      <c r="D8" s="45"/>
      <c r="E8" s="9"/>
      <c r="F8" s="48" t="s">
        <v>30</v>
      </c>
      <c r="G8" s="48"/>
      <c r="H8" s="48"/>
      <c r="I8" s="48"/>
      <c r="J8" s="48"/>
      <c r="K8" s="49"/>
      <c r="M8" s="27"/>
      <c r="O8" s="20" t="s">
        <v>26</v>
      </c>
    </row>
    <row r="9" spans="1:15" s="6" customFormat="1" ht="18.75" customHeight="1">
      <c r="A9" s="8"/>
      <c r="B9" s="22"/>
      <c r="C9" s="8"/>
      <c r="D9" s="8"/>
      <c r="E9" s="9"/>
      <c r="F9" s="10"/>
      <c r="G9" s="10"/>
      <c r="H9" s="28"/>
      <c r="M9" s="27"/>
    </row>
    <row r="10" spans="1:15" s="6" customFormat="1" ht="11.25" customHeight="1">
      <c r="A10" s="8"/>
      <c r="B10" s="22"/>
      <c r="C10" s="8"/>
      <c r="D10" s="8"/>
      <c r="E10" s="9"/>
      <c r="F10" s="10"/>
      <c r="G10" s="10"/>
      <c r="H10" s="28"/>
      <c r="M10" s="27"/>
    </row>
    <row r="11" spans="1:15" ht="19.5" customHeight="1">
      <c r="A11" s="44" t="s">
        <v>26</v>
      </c>
      <c r="B11" s="44"/>
      <c r="C11" s="44"/>
      <c r="D11" s="7"/>
      <c r="E11" s="7"/>
      <c r="F11" s="7"/>
      <c r="G11" s="7"/>
      <c r="H11" s="29"/>
    </row>
    <row r="12" spans="1:15" s="6" customFormat="1" ht="48" customHeight="1">
      <c r="A12" s="42"/>
      <c r="B12" s="42"/>
      <c r="C12" s="42"/>
      <c r="D12" s="42"/>
      <c r="E12" s="9"/>
      <c r="F12" s="10"/>
      <c r="G12" s="10"/>
      <c r="H12" s="28"/>
      <c r="M12" s="27"/>
    </row>
    <row r="13" spans="1:15" ht="16.5" customHeight="1"/>
  </sheetData>
  <mergeCells count="17">
    <mergeCell ref="A1:L1"/>
    <mergeCell ref="I2:K2"/>
    <mergeCell ref="A2:A3"/>
    <mergeCell ref="F2:H2"/>
    <mergeCell ref="L2:M2"/>
    <mergeCell ref="B2:B3"/>
    <mergeCell ref="D2:D3"/>
    <mergeCell ref="E2:E3"/>
    <mergeCell ref="C2:C3"/>
    <mergeCell ref="A12:D12"/>
    <mergeCell ref="A5:H5"/>
    <mergeCell ref="A7:C7"/>
    <mergeCell ref="A8:D8"/>
    <mergeCell ref="A6:L6"/>
    <mergeCell ref="F7:J7"/>
    <mergeCell ref="A11:C11"/>
    <mergeCell ref="F8:K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  <colBreaks count="1" manualBreakCount="1">
    <brk id="13" max="1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Отчет</vt:lpstr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408-1</cp:lastModifiedBy>
  <cp:lastPrinted>2026-05-20T07:10:56Z</cp:lastPrinted>
  <dcterms:created xsi:type="dcterms:W3CDTF">2014-01-15T18:15:09Z</dcterms:created>
  <dcterms:modified xsi:type="dcterms:W3CDTF">2026-05-20T07:11:05Z</dcterms:modified>
</cp:coreProperties>
</file>