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6915"/>
  </bookViews>
  <sheets>
    <sheet name="Расчет цены (2)" sheetId="3" r:id="rId1"/>
    <sheet name="Лист1" sheetId="4" r:id="rId2"/>
  </sheets>
  <calcPr calcId="124519"/>
</workbook>
</file>

<file path=xl/calcChain.xml><?xml version="1.0" encoding="utf-8"?>
<calcChain xmlns="http://schemas.openxmlformats.org/spreadsheetml/2006/main">
  <c r="G8" i="3"/>
  <c r="K7"/>
  <c r="F8"/>
  <c r="J7"/>
  <c r="M7"/>
  <c r="N7" s="1"/>
  <c r="N8" l="1"/>
  <c r="L7"/>
</calcChain>
</file>

<file path=xl/sharedStrings.xml><?xml version="1.0" encoding="utf-8"?>
<sst xmlns="http://schemas.openxmlformats.org/spreadsheetml/2006/main" count="29" uniqueCount="29">
  <si>
    <t>№</t>
  </si>
  <si>
    <t>Ед. изм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</si>
  <si>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</si>
  <si>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</si>
  <si>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</si>
  <si>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</si>
  <si>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Применяемый коэффициент</t>
  </si>
  <si>
    <t>Коммерческие предложения, данные реестра контрактов (руб./ед.изм.)</t>
  </si>
  <si>
    <t>Коммерческое предложение Поставщик №1</t>
  </si>
  <si>
    <t>Коммерческое предложение Поставщик №2</t>
  </si>
  <si>
    <t>Коммерческое предложение Поставщик №3</t>
  </si>
  <si>
    <t>Устанновленая цена за единицу измерения, руб.</t>
  </si>
  <si>
    <t>Всего</t>
  </si>
  <si>
    <t>Обоснование начальной (максимальной) цены контракта</t>
  </si>
  <si>
    <t>Приложение к извещению
об осуществлении закупки</t>
  </si>
  <si>
    <t>В соответствии с описанием объекта закупки</t>
  </si>
  <si>
    <t>Однородность совокупности значений выявленных цен, используемых в расчете Н(М)ЦК</t>
  </si>
  <si>
    <t>Установленная Н(М)ЦК, руб.</t>
  </si>
  <si>
    <r>
      <rPr>
        <b/>
        <sz val="12"/>
        <color indexed="8"/>
        <rFont val="Times New Roman"/>
        <family val="1"/>
        <charset val="204"/>
      </rPr>
      <t>Используемый метод определения Н(М)ЦК: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Метод сопоставимых рыночных цен (анализа рынка) 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
</t>
    </r>
  </si>
  <si>
    <t>шт.</t>
  </si>
  <si>
    <t xml:space="preserve">Начальная (максимальная) цена за единицу услуги  принята в сумме  36 350 (тридцать шесть тысяч триста пятьдесят) рублей 00 копеек. </t>
  </si>
  <si>
    <t>* Невозможно определить количество (объем) закупаемых товаров, работ, услуг.</t>
  </si>
  <si>
    <t>В соответствии с ч. 24 ст. 22 Закона № 44-ФЗ оплата поставки товара, выполнения работы или оказания услуги осуществляется по цене единицы товара, работы, услуги исходя из количества товара, поставка которого будет осуществлена в ходе исполнения контракта, объема фактически выполненной работы или оказанной услуги, но в размере, не превышающем максимального значения цены контракта, указанного в извещении об осуществлении закупки и документации о закупке</t>
  </si>
  <si>
    <t xml:space="preserve">Наименование объекта закупки </t>
  </si>
  <si>
    <t xml:space="preserve">Основные характеристики объекта закупки </t>
  </si>
  <si>
    <t xml:space="preserve">Предмет контракта: Поставка спасательных жилетов
</t>
  </si>
  <si>
    <t>Дата подготовки обоснования НМЦК: 24.04.2026</t>
  </si>
  <si>
    <t>Начальная максимальная цена контракта 25 920,00 (двадцать пять тысяч девятьсот двадцать)  рублей  00 коп.</t>
  </si>
  <si>
    <t xml:space="preserve">Жилет спасательный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</si>
</sst>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5" fillId="0" borderId="0" xfId="0" applyNumberFormat="1" applyFont="1"/>
    <xf numFmtId="0" fontId="1" fillId="0" borderId="2" xfId="0" applyFont="1" applyBorder="1" applyAlignment="1">
      <alignment horizontal="center" textRotation="90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Border="1"/>
    <xf numFmtId="0" fontId="9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 wrapText="1"/>
    </xf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top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3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/>
    </xf>
    <xf numFmtId="0" fontId="5" fillId="0" borderId="11" xfId="0" applyFont="1" applyBorder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14" fontId="7" fillId="0" borderId="0" xfId="0" applyNumberFormat="1" applyFont="1" applyFill="1" applyAlignment="1">
      <alignment horizontal="left"/>
    </xf>
    <xf numFmtId="0" fontId="7" fillId="0" borderId="0" xfId="0" applyFont="1" applyAlignment="1">
      <alignment horizontal="right"/>
    </xf>
    <xf numFmtId="0" fontId="6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40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20250" y="33623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5</xdr:row>
      <xdr:rowOff>923925</xdr:rowOff>
    </xdr:from>
    <xdr:to>
      <xdr:col>10</xdr:col>
      <xdr:colOff>1019175</xdr:colOff>
      <xdr:row>5</xdr:row>
      <xdr:rowOff>1362075</xdr:rowOff>
    </xdr:to>
    <xdr:pic>
      <xdr:nvPicPr>
        <xdr:cNvPr id="40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91550" y="333375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tabSelected="1" workbookViewId="0">
      <selection activeCell="C15" sqref="C15"/>
    </sheetView>
  </sheetViews>
  <sheetFormatPr defaultRowHeight="12.75"/>
  <cols>
    <col min="1" max="1" width="3.140625" style="1" customWidth="1"/>
    <col min="2" max="2" width="36.28515625" style="1" customWidth="1"/>
    <col min="3" max="3" width="21" style="1" customWidth="1"/>
    <col min="4" max="4" width="5.85546875" style="1" customWidth="1"/>
    <col min="5" max="5" width="3.5703125" style="1" customWidth="1"/>
    <col min="6" max="6" width="14.7109375" style="1" customWidth="1"/>
    <col min="7" max="7" width="16" style="1" customWidth="1"/>
    <col min="8" max="8" width="14.42578125" style="1" customWidth="1"/>
    <col min="9" max="9" width="5.5703125" style="1" customWidth="1"/>
    <col min="10" max="10" width="15.5703125" style="1" customWidth="1"/>
    <col min="11" max="11" width="15.42578125" style="1" customWidth="1"/>
    <col min="12" max="13" width="14.28515625" style="1" customWidth="1"/>
    <col min="14" max="14" width="15.140625" style="1" customWidth="1"/>
    <col min="15" max="16384" width="9.140625" style="1"/>
  </cols>
  <sheetData>
    <row r="1" spans="1:14" ht="24.75" customHeight="1">
      <c r="A1" s="33" t="s">
        <v>14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30" customHeight="1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56.25" customHeight="1">
      <c r="A3" s="32" t="s">
        <v>25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47.25" customHeight="1">
      <c r="A4" s="37" t="s">
        <v>18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39" customHeight="1">
      <c r="A5" s="38" t="s">
        <v>0</v>
      </c>
      <c r="B5" s="38" t="s">
        <v>23</v>
      </c>
      <c r="C5" s="39" t="s">
        <v>24</v>
      </c>
      <c r="D5" s="39" t="s">
        <v>1</v>
      </c>
      <c r="E5" s="39" t="s">
        <v>2</v>
      </c>
      <c r="F5" s="41" t="s">
        <v>7</v>
      </c>
      <c r="G5" s="42"/>
      <c r="H5" s="42"/>
      <c r="I5" s="43"/>
      <c r="J5" s="44" t="s">
        <v>16</v>
      </c>
      <c r="K5" s="44"/>
      <c r="L5" s="44"/>
      <c r="M5" s="45" t="s">
        <v>11</v>
      </c>
      <c r="N5" s="47" t="s">
        <v>17</v>
      </c>
    </row>
    <row r="6" spans="1:14" ht="135.75" customHeight="1">
      <c r="A6" s="39"/>
      <c r="B6" s="39"/>
      <c r="C6" s="40"/>
      <c r="D6" s="40"/>
      <c r="E6" s="40"/>
      <c r="F6" s="5" t="s">
        <v>8</v>
      </c>
      <c r="G6" s="5" t="s">
        <v>9</v>
      </c>
      <c r="H6" s="5" t="s">
        <v>10</v>
      </c>
      <c r="I6" s="5" t="s">
        <v>6</v>
      </c>
      <c r="J6" s="13" t="s">
        <v>5</v>
      </c>
      <c r="K6" s="14" t="s">
        <v>3</v>
      </c>
      <c r="L6" s="15" t="s">
        <v>4</v>
      </c>
      <c r="M6" s="46"/>
      <c r="N6" s="48"/>
    </row>
    <row r="7" spans="1:14" ht="26.25" customHeight="1">
      <c r="A7" s="16">
        <v>1</v>
      </c>
      <c r="B7" s="24" t="s">
        <v>28</v>
      </c>
      <c r="C7" s="25" t="s">
        <v>15</v>
      </c>
      <c r="D7" s="18" t="s">
        <v>19</v>
      </c>
      <c r="E7" s="24">
        <v>12</v>
      </c>
      <c r="F7" s="26">
        <v>2160</v>
      </c>
      <c r="G7" s="11">
        <v>2610</v>
      </c>
      <c r="H7" s="11"/>
      <c r="I7" s="5"/>
      <c r="J7" s="2">
        <f t="shared" ref="J7" si="0">AVERAGE(F7:H7)</f>
        <v>2385</v>
      </c>
      <c r="K7" s="3">
        <f>STDEV(F7:H7)</f>
        <v>318.1980515339464</v>
      </c>
      <c r="L7" s="3">
        <f t="shared" ref="L7" si="1">K7/J7*100</f>
        <v>13.341637380878254</v>
      </c>
      <c r="M7" s="3">
        <f t="shared" ref="M7" si="2">F7</f>
        <v>2160</v>
      </c>
      <c r="N7" s="17">
        <f t="shared" ref="N7" si="3">E7*M7</f>
        <v>25920</v>
      </c>
    </row>
    <row r="8" spans="1:14" s="7" customFormat="1" ht="23.25" customHeight="1">
      <c r="A8" s="28" t="s">
        <v>12</v>
      </c>
      <c r="B8" s="29"/>
      <c r="C8" s="29"/>
      <c r="D8" s="29"/>
      <c r="E8" s="22"/>
      <c r="F8" s="23">
        <f>E7*F7</f>
        <v>25920</v>
      </c>
      <c r="G8" s="6">
        <f>E7*G7</f>
        <v>31320</v>
      </c>
      <c r="H8" s="6"/>
      <c r="I8" s="6"/>
      <c r="J8" s="6"/>
      <c r="K8" s="6"/>
      <c r="L8" s="6"/>
      <c r="M8" s="6"/>
      <c r="N8" s="6">
        <f>SUM(N7:N7)</f>
        <v>25920</v>
      </c>
    </row>
    <row r="9" spans="1:14">
      <c r="A9" s="8"/>
      <c r="B9" s="8"/>
      <c r="C9" s="8"/>
      <c r="D9" s="8"/>
      <c r="E9" s="8"/>
      <c r="F9" s="8"/>
      <c r="G9" s="8"/>
      <c r="H9" s="8"/>
      <c r="I9" s="8"/>
      <c r="J9" s="8"/>
      <c r="K9" s="27"/>
      <c r="L9" s="8"/>
      <c r="M9" s="8"/>
      <c r="N9" s="8"/>
    </row>
    <row r="11" spans="1:14" ht="15.75">
      <c r="A11" s="8"/>
      <c r="B11" s="9"/>
      <c r="C11" s="8"/>
      <c r="D11" s="8"/>
      <c r="E11" s="8"/>
      <c r="F11" s="10"/>
      <c r="G11" s="8"/>
      <c r="H11" s="8"/>
      <c r="I11" s="8"/>
      <c r="J11" s="8"/>
      <c r="K11" s="8"/>
      <c r="L11" s="8"/>
      <c r="M11" s="8"/>
      <c r="N11" s="8"/>
    </row>
    <row r="12" spans="1:14" ht="15.75">
      <c r="B12" s="30" t="s">
        <v>27</v>
      </c>
      <c r="C12" s="30"/>
      <c r="D12" s="30"/>
      <c r="E12" s="30"/>
      <c r="F12" s="30"/>
      <c r="G12" s="30"/>
      <c r="H12" s="30"/>
      <c r="I12" s="30"/>
      <c r="J12" s="30"/>
      <c r="K12" s="30"/>
    </row>
    <row r="13" spans="1:14">
      <c r="B13" s="12"/>
    </row>
    <row r="14" spans="1:14" ht="15">
      <c r="B14" s="36" t="s">
        <v>26</v>
      </c>
      <c r="C14" s="36"/>
      <c r="D14" s="35"/>
      <c r="E14" s="35"/>
      <c r="F14" s="35"/>
    </row>
    <row r="19" spans="7:7">
      <c r="G19" s="4"/>
    </row>
  </sheetData>
  <mergeCells count="17">
    <mergeCell ref="D14:F14"/>
    <mergeCell ref="B14:C14"/>
    <mergeCell ref="A4:N4"/>
    <mergeCell ref="A5:A6"/>
    <mergeCell ref="B5:B6"/>
    <mergeCell ref="C5:C6"/>
    <mergeCell ref="D5:D6"/>
    <mergeCell ref="E5:E6"/>
    <mergeCell ref="F5:I5"/>
    <mergeCell ref="J5:L5"/>
    <mergeCell ref="M5:M6"/>
    <mergeCell ref="N5:N6"/>
    <mergeCell ref="A8:D8"/>
    <mergeCell ref="B12:K12"/>
    <mergeCell ref="A2:N2"/>
    <mergeCell ref="A3:N3"/>
    <mergeCell ref="A1:N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7:N10"/>
  <sheetViews>
    <sheetView workbookViewId="0">
      <selection activeCell="A7" sqref="A7:XFD10"/>
    </sheetView>
  </sheetViews>
  <sheetFormatPr defaultRowHeight="15"/>
  <sheetData>
    <row r="7" spans="1:14" s="1" customFormat="1" ht="15" customHeight="1">
      <c r="A7" s="8"/>
      <c r="B7" s="9" t="s">
        <v>20</v>
      </c>
      <c r="C7" s="8"/>
      <c r="D7" s="8"/>
      <c r="E7" s="8"/>
      <c r="F7" s="10"/>
      <c r="G7" s="8"/>
      <c r="H7" s="8"/>
      <c r="I7" s="8"/>
      <c r="J7" s="8"/>
      <c r="K7" s="8"/>
      <c r="L7" s="8"/>
      <c r="M7" s="8"/>
      <c r="N7" s="8"/>
    </row>
    <row r="8" spans="1:14" s="1" customFormat="1" ht="15" customHeight="1">
      <c r="A8" s="8"/>
      <c r="B8" s="9"/>
      <c r="C8" s="8"/>
      <c r="D8" s="8"/>
      <c r="E8" s="8"/>
      <c r="F8" s="10"/>
      <c r="G8" s="8"/>
      <c r="H8" s="8"/>
      <c r="I8" s="8"/>
      <c r="J8" s="8"/>
      <c r="K8" s="8"/>
      <c r="L8" s="8"/>
      <c r="M8" s="8"/>
      <c r="N8" s="8"/>
    </row>
    <row r="9" spans="1:14" s="1" customFormat="1" ht="15" customHeight="1">
      <c r="A9" s="8"/>
      <c r="B9" s="19" t="s">
        <v>21</v>
      </c>
      <c r="C9" s="20"/>
      <c r="D9" s="20"/>
      <c r="E9" s="20"/>
      <c r="F9" s="21"/>
      <c r="G9" s="20"/>
      <c r="H9" s="20"/>
      <c r="I9" s="20"/>
      <c r="J9" s="20"/>
      <c r="K9" s="20"/>
      <c r="L9" s="8"/>
      <c r="M9" s="8"/>
      <c r="N9" s="8"/>
    </row>
    <row r="10" spans="1:14" s="1" customFormat="1" ht="66.75" customHeight="1">
      <c r="A10" s="8"/>
      <c r="B10" s="49" t="s">
        <v>22</v>
      </c>
      <c r="C10" s="49"/>
      <c r="D10" s="49"/>
      <c r="E10" s="49"/>
      <c r="F10" s="49"/>
      <c r="G10" s="49"/>
      <c r="H10" s="49"/>
      <c r="I10" s="49"/>
      <c r="J10" s="49"/>
      <c r="K10" s="49"/>
      <c r="L10" s="8"/>
      <c r="M10" s="8"/>
      <c r="N10" s="8"/>
    </row>
  </sheetData>
  <mergeCells count="1">
    <mergeCell ref="B10:K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цены (2)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2022-08-31T13:10:46Z</cp:lastPrinted>
  <dcterms:created xsi:type="dcterms:W3CDTF">2014-01-15T18:15:09Z</dcterms:created>
  <dcterms:modified xsi:type="dcterms:W3CDTF">2026-05-07T11:12:05Z</dcterms:modified>
</cp:coreProperties>
</file>