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Отчет" sheetId="1" r:id="rId1"/>
  </sheets>
  <calcPr calcId="145621" refMode="R1C1"/>
</workbook>
</file>

<file path=xl/calcChain.xml><?xml version="1.0" encoding="utf-8"?>
<calcChain xmlns="http://schemas.openxmlformats.org/spreadsheetml/2006/main">
  <c r="N19" i="1" l="1"/>
  <c r="N18" i="1" l="1"/>
  <c r="N17" i="1"/>
</calcChain>
</file>

<file path=xl/sharedStrings.xml><?xml version="1.0" encoding="utf-8"?>
<sst xmlns="http://schemas.openxmlformats.org/spreadsheetml/2006/main" count="276" uniqueCount="44">
  <si>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</si>
  <si>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Название расчета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</si>
  <si>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</si>
  <si>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</si>
  <si>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</si>
  <si>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</si>
  <si>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</si>
  <si>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</si>
  <si>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начальной (максимальной) цены контракта, цены контракта с единственным поставщиком</t>
  </si>
  <si>
    <t>Регион поставки товара: Приморский край</t>
  </si>
  <si>
    <t>Период поставки товара: 07.2026 - 12.2026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</si>
  <si>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</si>
  <si>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  <family val="1"/>
        <charset val="204"/>
      </rPr>
      <t xml:space="preserve">Начальная (максимальная) цена контракта рассчитывается по формуле:
</t>
    </r>
    <r>
      <rPr>
        <b/>
        <sz val="11"/>
        <color indexed="8"/>
        <rFont val="Times New Roman"/>
        <family val="1"/>
        <charset val="204"/>
      </rPr>
      <t>НМЦК  = V * СПЦ * К ипц * К одс * К сез</t>
    </r>
    <r>
      <rPr>
        <sz val="11"/>
        <color indexed="8"/>
        <rFont val="Times New Roman"/>
        <family val="1"/>
        <charset val="204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</si>
  <si>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color indexed="8"/>
        <rFont val="Times New Roman"/>
        <family val="1"/>
        <charset val="204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  <family val="1"/>
        <charset val="204"/>
      </rPr>
      <t>К ипц = (ИПЦ базовый - 100) / 12 * N / 100 + 1</t>
    </r>
    <r>
      <rPr>
        <sz val="11"/>
        <color indexed="8"/>
        <rFont val="Times New Roman"/>
        <family val="1"/>
        <charset val="204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</si>
  <si>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color indexed="8"/>
        <rFont val="Times New Roman"/>
        <family val="1"/>
        <charset val="204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color indexed="8"/>
        <rFont val="Times New Roman"/>
        <family val="1"/>
        <charset val="204"/>
      </rPr>
      <t>К ипц общ = К ипц 1-года * К ипц 2-ого года</t>
    </r>
    <r>
      <rPr>
        <sz val="11"/>
        <color indexed="8"/>
        <rFont val="Times New Roman"/>
        <family val="1"/>
        <charset val="204"/>
      </rPr>
      <t xml:space="preserve">
Для 1-ого года поставки К ипц рассчитывается по формуле: 
</t>
    </r>
    <r>
      <rPr>
        <b/>
        <sz val="11"/>
        <color indexed="8"/>
        <rFont val="Times New Roman"/>
        <family val="1"/>
        <charset val="204"/>
      </rPr>
      <t>К ипц 1-ого года = (ИПЦ базовый 1-ого года - 100) / 12 * N / 100 + 1</t>
    </r>
    <r>
      <rPr>
        <sz val="11"/>
        <color indexed="8"/>
        <rFont val="Times New Roman"/>
        <family val="1"/>
        <charset val="204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color indexed="8"/>
        <rFont val="Times New Roman"/>
        <family val="1"/>
        <charset val="204"/>
      </rPr>
      <t>К ипц 2-ого года = (ИПЦ базовый 2-ого года - 100) / 12 * N / 100 + 1</t>
    </r>
    <r>
      <rPr>
        <sz val="11"/>
        <color indexed="8"/>
        <rFont val="Times New Roman"/>
        <family val="1"/>
        <charset val="204"/>
      </rPr>
      <t>,
где N - порядковый номер месяца окончания поставки товара во 2-м году.</t>
    </r>
  </si>
  <si>
    <r>
      <rPr>
        <b/>
        <sz val="11"/>
        <color indexed="8"/>
        <rFont val="Times New Roman"/>
        <family val="1"/>
        <charset val="204"/>
      </rPr>
      <t>К одс = Ст / 100 / 365 * Дн + 1</t>
    </r>
    <r>
      <rPr>
        <sz val="11"/>
        <color indexed="8"/>
        <rFont val="Times New Roman"/>
        <family val="1"/>
        <charset val="204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  <family val="1"/>
        <charset val="204"/>
      </rPr>
      <t>К сез</t>
    </r>
    <r>
      <rPr>
        <sz val="11"/>
        <color indexed="8"/>
        <rFont val="Times New Roman"/>
        <family val="1"/>
        <charset val="204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</si>
  <si>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</si>
  <si>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</si>
  <si>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</si>
  <si>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</si>
  <si>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</si>
  <si>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</si>
  <si>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  <family val="1"/>
        <charset val="204"/>
      </rPr>
      <t xml:space="preserve">ИПЦ базовый </t>
    </r>
    <r>
      <rPr>
        <vertAlign val="subscript"/>
        <sz val="9"/>
        <color indexed="8"/>
        <rFont val="Times New Roman"/>
        <family val="1"/>
        <charset val="204"/>
      </rPr>
      <t>2026</t>
    </r>
  </si>
  <si>
    <r>
      <rPr>
        <sz val="9"/>
        <color indexed="8"/>
        <rFont val="Times New Roman"/>
        <family val="1"/>
        <charset val="204"/>
      </rPr>
      <t xml:space="preserve">N </t>
    </r>
    <r>
      <rPr>
        <vertAlign val="subscript"/>
        <sz val="9"/>
        <color indexed="8"/>
        <rFont val="Times New Roman"/>
        <family val="1"/>
        <charset val="204"/>
      </rPr>
      <t>2026</t>
    </r>
  </si>
  <si>
    <t>Кипц</t>
  </si>
  <si>
    <t>Ключевая ставка Банка России (Ст), %</t>
  </si>
  <si>
    <t>Количество календарных дней отсрочки платежа по контракту (Дн), дней</t>
  </si>
  <si>
    <t>Коэффициент стоимости отвлечения денежных средств (Кодс)</t>
  </si>
  <si>
    <t>Цена в расчет, руб.</t>
  </si>
  <si>
    <t>(ст.13 = ст.6*ст.9*ст.12)</t>
  </si>
  <si>
    <t>Начальная (максимальная) цена контракта (НМЦК), руб.</t>
  </si>
  <si>
    <t>(ст.14 = ст.5*ст.13)</t>
  </si>
  <si>
    <t>Бензин автомобильный АИ-92</t>
  </si>
  <si>
    <t>л</t>
  </si>
  <si>
    <t>Бензин автомобильный АИ-95</t>
  </si>
  <si>
    <t>Итого:</t>
  </si>
  <si>
    <t>На основании проведенных расчетов НМЦК составляет: 162.01 рублей</t>
  </si>
  <si>
    <t>Дата подготовки обоснования НМЦК: 24.06.2026</t>
  </si>
  <si>
    <t>Работник контрактной службы/контрактный управляющий: Жаравина А.К</t>
  </si>
  <si>
    <t>Врио начальника контрактной службы</t>
  </si>
  <si>
    <t>(должность)</t>
  </si>
  <si>
    <t>_____________________________________________________</t>
  </si>
  <si>
    <t>(подпись/расшифровка подписи)</t>
  </si>
  <si>
    <t>На основании проведенных расчетов НМЦК составляет: 149 697рублей 24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</si>
</sst>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1"/>
      <color indexed="8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bscript"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/>
    <xf numFmtId="0" fontId="14" fillId="0" borderId="7" xfId="0" applyFont="1" applyBorder="1"/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8" xfId="0" applyNumberFormat="1" applyBorder="1"/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A7" workbookViewId="0">
      <selection activeCell="N24" sqref="N24"/>
    </sheetView>
  </sheetViews>
  <sheetFormatPr defaultRowHeight="15" x14ac:dyDescent="0.25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10" width="12" customWidth="1" collapsed="1"/>
    <col min="11" max="11" width="14" customWidth="1" collapsed="1"/>
    <col min="12" max="12" width="12" customWidth="1" collapsed="1"/>
    <col min="13" max="13" width="15" customWidth="1" collapsed="1"/>
    <col min="14" max="14" width="18" customWidth="1" collapsed="1"/>
  </cols>
  <sheetData>
    <row r="1" spans="1:14" ht="72" customHeight="1" x14ac:dyDescent="0.25">
      <c r="A1" s="23" t="s">
        <v>0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  <c r="G1" s="23" t="s">
        <v>0</v>
      </c>
      <c r="H1" s="23" t="s">
        <v>0</v>
      </c>
      <c r="I1" s="23" t="s">
        <v>0</v>
      </c>
      <c r="J1" s="23" t="s">
        <v>0</v>
      </c>
      <c r="K1" s="23" t="s">
        <v>0</v>
      </c>
      <c r="L1" s="23" t="s">
        <v>0</v>
      </c>
      <c r="M1" s="23" t="s">
        <v>0</v>
      </c>
      <c r="N1" s="23" t="s">
        <v>0</v>
      </c>
    </row>
    <row r="2" spans="1:14" ht="30" customHeight="1" x14ac:dyDescent="0.25">
      <c r="A2" s="15" t="s">
        <v>1</v>
      </c>
      <c r="B2" s="15" t="s">
        <v>1</v>
      </c>
      <c r="C2" s="15" t="s">
        <v>1</v>
      </c>
      <c r="D2" s="15" t="s">
        <v>1</v>
      </c>
      <c r="E2" s="15" t="s">
        <v>1</v>
      </c>
      <c r="F2" s="15" t="s">
        <v>1</v>
      </c>
      <c r="G2" s="15" t="s">
        <v>1</v>
      </c>
      <c r="H2" s="15"/>
      <c r="I2" s="15"/>
      <c r="J2" s="15"/>
      <c r="K2" s="15"/>
      <c r="L2" s="15"/>
      <c r="M2" s="15"/>
      <c r="N2" s="15"/>
    </row>
    <row r="3" spans="1:14" ht="30" customHeight="1" x14ac:dyDescent="0.25">
      <c r="A3" s="15" t="s">
        <v>2</v>
      </c>
      <c r="B3" s="15" t="s">
        <v>2</v>
      </c>
      <c r="C3" s="15" t="s">
        <v>2</v>
      </c>
      <c r="D3" s="15" t="s">
        <v>2</v>
      </c>
      <c r="E3" s="15" t="s">
        <v>2</v>
      </c>
      <c r="F3" s="15" t="s">
        <v>2</v>
      </c>
      <c r="G3" s="15" t="s">
        <v>2</v>
      </c>
      <c r="H3" s="15" t="s">
        <v>3</v>
      </c>
      <c r="I3" s="15" t="s">
        <v>3</v>
      </c>
      <c r="J3" s="15" t="s">
        <v>3</v>
      </c>
      <c r="K3" s="15" t="s">
        <v>3</v>
      </c>
      <c r="L3" s="15" t="s">
        <v>3</v>
      </c>
      <c r="M3" s="15" t="s">
        <v>3</v>
      </c>
      <c r="N3" s="15" t="s">
        <v>3</v>
      </c>
    </row>
    <row r="4" spans="1:14" ht="161.25" customHeight="1" x14ac:dyDescent="0.25">
      <c r="A4" s="15" t="s">
        <v>4</v>
      </c>
      <c r="B4" s="15" t="s">
        <v>4</v>
      </c>
      <c r="C4" s="15" t="s">
        <v>4</v>
      </c>
      <c r="D4" s="15" t="s">
        <v>4</v>
      </c>
      <c r="E4" s="15" t="s">
        <v>4</v>
      </c>
      <c r="F4" s="15" t="s">
        <v>4</v>
      </c>
      <c r="G4" s="15" t="s">
        <v>4</v>
      </c>
      <c r="H4" s="15" t="s">
        <v>5</v>
      </c>
      <c r="I4" s="15" t="s">
        <v>5</v>
      </c>
      <c r="J4" s="15" t="s">
        <v>5</v>
      </c>
      <c r="K4" s="15" t="s">
        <v>5</v>
      </c>
      <c r="L4" s="15" t="s">
        <v>5</v>
      </c>
      <c r="M4" s="15" t="s">
        <v>5</v>
      </c>
      <c r="N4" s="15" t="s">
        <v>5</v>
      </c>
    </row>
    <row r="5" spans="1:14" ht="30" customHeight="1" x14ac:dyDescent="0.25">
      <c r="A5" s="15" t="s">
        <v>6</v>
      </c>
      <c r="B5" s="15" t="s">
        <v>6</v>
      </c>
      <c r="C5" s="15" t="s">
        <v>6</v>
      </c>
      <c r="D5" s="15" t="s">
        <v>6</v>
      </c>
      <c r="E5" s="15" t="s">
        <v>6</v>
      </c>
      <c r="F5" s="15" t="s">
        <v>6</v>
      </c>
      <c r="G5" s="15" t="s">
        <v>6</v>
      </c>
      <c r="H5" s="15" t="s">
        <v>7</v>
      </c>
      <c r="I5" s="15" t="s">
        <v>7</v>
      </c>
      <c r="J5" s="15" t="s">
        <v>7</v>
      </c>
      <c r="K5" s="15" t="s">
        <v>7</v>
      </c>
      <c r="L5" s="15" t="s">
        <v>7</v>
      </c>
      <c r="M5" s="15" t="s">
        <v>7</v>
      </c>
      <c r="N5" s="15" t="s">
        <v>7</v>
      </c>
    </row>
    <row r="6" spans="1:14" ht="39.950000000000003" customHeight="1" x14ac:dyDescent="0.25">
      <c r="A6" s="22" t="s">
        <v>8</v>
      </c>
      <c r="B6" s="22" t="s">
        <v>8</v>
      </c>
      <c r="C6" s="22" t="s">
        <v>8</v>
      </c>
      <c r="D6" s="22" t="s">
        <v>8</v>
      </c>
      <c r="E6" s="22" t="s">
        <v>8</v>
      </c>
      <c r="F6" s="22" t="s">
        <v>8</v>
      </c>
      <c r="G6" s="22" t="s">
        <v>8</v>
      </c>
      <c r="H6" s="22" t="s">
        <v>8</v>
      </c>
      <c r="I6" s="22" t="s">
        <v>8</v>
      </c>
      <c r="J6" s="22" t="s">
        <v>8</v>
      </c>
      <c r="K6" s="22" t="s">
        <v>8</v>
      </c>
      <c r="L6" s="22" t="s">
        <v>8</v>
      </c>
      <c r="M6" s="22" t="s">
        <v>8</v>
      </c>
      <c r="N6" s="22" t="s">
        <v>8</v>
      </c>
    </row>
    <row r="7" spans="1:14" ht="20.100000000000001" customHeight="1" x14ac:dyDescent="0.25">
      <c r="A7" s="15" t="s">
        <v>9</v>
      </c>
      <c r="B7" s="15" t="s">
        <v>9</v>
      </c>
      <c r="C7" s="15" t="s">
        <v>9</v>
      </c>
      <c r="D7" s="15" t="s">
        <v>9</v>
      </c>
      <c r="E7" s="15" t="s">
        <v>9</v>
      </c>
      <c r="F7" s="15" t="s">
        <v>9</v>
      </c>
      <c r="G7" s="15" t="s">
        <v>9</v>
      </c>
      <c r="H7" s="15" t="s">
        <v>9</v>
      </c>
      <c r="I7" s="15" t="s">
        <v>9</v>
      </c>
      <c r="J7" s="15" t="s">
        <v>9</v>
      </c>
      <c r="K7" s="15" t="s">
        <v>9</v>
      </c>
      <c r="L7" s="15" t="s">
        <v>9</v>
      </c>
      <c r="M7" s="15" t="s">
        <v>9</v>
      </c>
      <c r="N7" s="15" t="s">
        <v>9</v>
      </c>
    </row>
    <row r="8" spans="1:14" ht="20.100000000000001" customHeight="1" x14ac:dyDescent="0.25">
      <c r="A8" s="15" t="s">
        <v>10</v>
      </c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5" t="s">
        <v>10</v>
      </c>
      <c r="I8" s="15" t="s">
        <v>10</v>
      </c>
      <c r="J8" s="15" t="s">
        <v>10</v>
      </c>
      <c r="K8" s="15" t="s">
        <v>10</v>
      </c>
      <c r="L8" s="15" t="s">
        <v>10</v>
      </c>
      <c r="M8" s="15" t="s">
        <v>10</v>
      </c>
      <c r="N8" s="15" t="s">
        <v>10</v>
      </c>
    </row>
    <row r="9" spans="1:14" ht="30" customHeight="1" x14ac:dyDescent="0.25">
      <c r="A9" s="15" t="s">
        <v>11</v>
      </c>
      <c r="B9" s="15" t="s">
        <v>11</v>
      </c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  <c r="I9" s="15" t="s">
        <v>11</v>
      </c>
      <c r="J9" s="15" t="s">
        <v>11</v>
      </c>
      <c r="K9" s="15" t="s">
        <v>11</v>
      </c>
      <c r="L9" s="15" t="s">
        <v>11</v>
      </c>
      <c r="M9" s="15" t="s">
        <v>11</v>
      </c>
      <c r="N9" s="15" t="s">
        <v>11</v>
      </c>
    </row>
    <row r="10" spans="1:14" ht="120" customHeight="1" x14ac:dyDescent="0.25">
      <c r="A10" s="15" t="s">
        <v>12</v>
      </c>
      <c r="B10" s="15" t="s">
        <v>12</v>
      </c>
      <c r="C10" s="15" t="s">
        <v>12</v>
      </c>
      <c r="D10" s="15" t="s">
        <v>12</v>
      </c>
      <c r="E10" s="15" t="s">
        <v>12</v>
      </c>
      <c r="F10" s="15" t="s">
        <v>12</v>
      </c>
      <c r="G10" s="15" t="s">
        <v>12</v>
      </c>
      <c r="H10" s="15" t="s">
        <v>12</v>
      </c>
      <c r="I10" s="15" t="s">
        <v>12</v>
      </c>
      <c r="J10" s="15" t="s">
        <v>12</v>
      </c>
      <c r="K10" s="15" t="s">
        <v>12</v>
      </c>
      <c r="L10" s="15" t="s">
        <v>12</v>
      </c>
      <c r="M10" s="15" t="s">
        <v>12</v>
      </c>
      <c r="N10" s="15" t="s">
        <v>12</v>
      </c>
    </row>
    <row r="11" spans="1:14" ht="135" customHeight="1" x14ac:dyDescent="0.25">
      <c r="A11" s="15" t="s">
        <v>13</v>
      </c>
      <c r="B11" s="15" t="s">
        <v>13</v>
      </c>
      <c r="C11" s="15" t="s">
        <v>13</v>
      </c>
      <c r="D11" s="15" t="s">
        <v>13</v>
      </c>
      <c r="E11" s="15" t="s">
        <v>13</v>
      </c>
      <c r="F11" s="15" t="s">
        <v>13</v>
      </c>
      <c r="G11" s="15" t="s">
        <v>13</v>
      </c>
      <c r="H11" s="15" t="s">
        <v>13</v>
      </c>
      <c r="I11" s="15" t="s">
        <v>13</v>
      </c>
      <c r="J11" s="15" t="s">
        <v>13</v>
      </c>
      <c r="K11" s="15" t="s">
        <v>13</v>
      </c>
      <c r="L11" s="15" t="s">
        <v>13</v>
      </c>
      <c r="M11" s="15" t="s">
        <v>13</v>
      </c>
      <c r="N11" s="15" t="s">
        <v>13</v>
      </c>
    </row>
    <row r="12" spans="1:14" ht="150" customHeight="1" thickBot="1" x14ac:dyDescent="0.3">
      <c r="A12" s="15" t="s">
        <v>14</v>
      </c>
      <c r="B12" s="15" t="s">
        <v>14</v>
      </c>
      <c r="C12" s="15" t="s">
        <v>14</v>
      </c>
      <c r="D12" s="15" t="s">
        <v>14</v>
      </c>
      <c r="E12" s="15" t="s">
        <v>14</v>
      </c>
      <c r="F12" s="15" t="s">
        <v>14</v>
      </c>
      <c r="G12" s="15" t="s">
        <v>14</v>
      </c>
      <c r="H12" s="15" t="s">
        <v>14</v>
      </c>
      <c r="I12" s="15" t="s">
        <v>14</v>
      </c>
      <c r="J12" s="15" t="s">
        <v>14</v>
      </c>
      <c r="K12" s="15" t="s">
        <v>14</v>
      </c>
      <c r="L12" s="15" t="s">
        <v>14</v>
      </c>
      <c r="M12" s="15" t="s">
        <v>14</v>
      </c>
      <c r="N12" s="15" t="s">
        <v>14</v>
      </c>
    </row>
    <row r="13" spans="1:14" ht="80.099999999999994" customHeight="1" thickBot="1" x14ac:dyDescent="0.3">
      <c r="A13" s="15" t="s">
        <v>15</v>
      </c>
      <c r="B13" s="15" t="s">
        <v>15</v>
      </c>
      <c r="C13" s="15" t="s">
        <v>15</v>
      </c>
      <c r="D13" s="15" t="s">
        <v>15</v>
      </c>
      <c r="E13" s="16" t="s">
        <v>15</v>
      </c>
      <c r="F13" s="15" t="s">
        <v>15</v>
      </c>
      <c r="G13" s="15" t="s">
        <v>15</v>
      </c>
      <c r="H13" s="15" t="s">
        <v>15</v>
      </c>
      <c r="I13" s="15" t="s">
        <v>15</v>
      </c>
      <c r="J13" s="15" t="s">
        <v>15</v>
      </c>
      <c r="K13" s="15" t="s">
        <v>15</v>
      </c>
      <c r="L13" s="15" t="s">
        <v>15</v>
      </c>
      <c r="M13" s="15" t="s">
        <v>15</v>
      </c>
      <c r="N13" s="15" t="s">
        <v>15</v>
      </c>
    </row>
    <row r="14" spans="1:14" ht="48.75" thickBot="1" x14ac:dyDescent="0.3">
      <c r="A14" s="17" t="s">
        <v>16</v>
      </c>
      <c r="B14" s="17" t="s">
        <v>17</v>
      </c>
      <c r="C14" s="17" t="s">
        <v>18</v>
      </c>
      <c r="D14" s="18" t="s">
        <v>19</v>
      </c>
      <c r="E14" s="19" t="s">
        <v>20</v>
      </c>
      <c r="F14" s="21" t="s">
        <v>21</v>
      </c>
      <c r="G14" s="17" t="s">
        <v>22</v>
      </c>
      <c r="H14" s="17" t="s">
        <v>23</v>
      </c>
      <c r="I14" s="17" t="s">
        <v>24</v>
      </c>
      <c r="J14" s="17" t="s">
        <v>25</v>
      </c>
      <c r="K14" s="17" t="s">
        <v>26</v>
      </c>
      <c r="L14" s="17" t="s">
        <v>27</v>
      </c>
      <c r="M14" s="1" t="s">
        <v>28</v>
      </c>
      <c r="N14" s="1" t="s">
        <v>30</v>
      </c>
    </row>
    <row r="15" spans="1:14" ht="24.75" thickBot="1" x14ac:dyDescent="0.3">
      <c r="A15" s="17" t="s">
        <v>16</v>
      </c>
      <c r="B15" s="17" t="s">
        <v>17</v>
      </c>
      <c r="C15" s="17" t="s">
        <v>18</v>
      </c>
      <c r="D15" s="18" t="s">
        <v>19</v>
      </c>
      <c r="E15" s="20" t="s">
        <v>20</v>
      </c>
      <c r="F15" s="21" t="s">
        <v>21</v>
      </c>
      <c r="G15" s="17" t="s">
        <v>22</v>
      </c>
      <c r="H15" s="17" t="s">
        <v>23</v>
      </c>
      <c r="I15" s="17" t="s">
        <v>24</v>
      </c>
      <c r="J15" s="17" t="s">
        <v>25</v>
      </c>
      <c r="K15" s="17" t="s">
        <v>26</v>
      </c>
      <c r="L15" s="17" t="s">
        <v>27</v>
      </c>
      <c r="M15" s="1" t="s">
        <v>29</v>
      </c>
      <c r="N15" s="1" t="s">
        <v>31</v>
      </c>
    </row>
    <row r="16" spans="1:14" ht="15.75" thickBot="1" x14ac:dyDescent="0.3">
      <c r="A16" s="1">
        <v>1</v>
      </c>
      <c r="B16" s="1">
        <v>2</v>
      </c>
      <c r="C16" s="1">
        <v>3</v>
      </c>
      <c r="D16" s="6">
        <v>4</v>
      </c>
      <c r="E16" s="10">
        <v>5</v>
      </c>
      <c r="F16" s="8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</row>
    <row r="17" spans="1:14" ht="16.5" thickBot="1" x14ac:dyDescent="0.3">
      <c r="A17" s="2">
        <v>1</v>
      </c>
      <c r="B17" s="2" t="s">
        <v>32</v>
      </c>
      <c r="C17" s="2"/>
      <c r="D17" s="7" t="s">
        <v>33</v>
      </c>
      <c r="E17" s="11">
        <v>924</v>
      </c>
      <c r="F17" s="9">
        <v>72.989999999999995</v>
      </c>
      <c r="G17" s="3">
        <v>104</v>
      </c>
      <c r="H17" s="2">
        <v>6</v>
      </c>
      <c r="I17" s="4">
        <v>1.02</v>
      </c>
      <c r="J17" s="3">
        <v>14.25</v>
      </c>
      <c r="K17" s="2">
        <v>184</v>
      </c>
      <c r="L17" s="4">
        <v>1.0718000000000001</v>
      </c>
      <c r="M17" s="3">
        <v>79.8</v>
      </c>
      <c r="N17" s="3">
        <f>E17*M17</f>
        <v>73735.199999999997</v>
      </c>
    </row>
    <row r="18" spans="1:14" ht="16.5" thickBot="1" x14ac:dyDescent="0.3">
      <c r="A18" s="2">
        <v>2</v>
      </c>
      <c r="B18" s="2" t="s">
        <v>34</v>
      </c>
      <c r="C18" s="2"/>
      <c r="D18" s="7" t="s">
        <v>33</v>
      </c>
      <c r="E18" s="12">
        <v>924</v>
      </c>
      <c r="F18" s="9">
        <v>75.2</v>
      </c>
      <c r="G18" s="3">
        <v>104</v>
      </c>
      <c r="H18" s="2">
        <v>6</v>
      </c>
      <c r="I18" s="4">
        <v>1.02</v>
      </c>
      <c r="J18" s="3">
        <v>14.25</v>
      </c>
      <c r="K18" s="2">
        <v>184</v>
      </c>
      <c r="L18" s="4">
        <v>1.0718000000000001</v>
      </c>
      <c r="M18" s="3">
        <v>82.21</v>
      </c>
      <c r="N18" s="3">
        <f>M18*E18</f>
        <v>75962.039999999994</v>
      </c>
    </row>
    <row r="19" spans="1:14" ht="15.75" thickBot="1" x14ac:dyDescent="0.3">
      <c r="B19" s="5" t="s">
        <v>35</v>
      </c>
      <c r="N19" s="24">
        <f>N17+N18</f>
        <v>149697.24</v>
      </c>
    </row>
    <row r="20" spans="1:14" ht="15.75" thickBot="1" x14ac:dyDescent="0.3">
      <c r="A20" s="25" t="s">
        <v>43</v>
      </c>
      <c r="B20" s="14" t="s">
        <v>36</v>
      </c>
      <c r="C20" s="14" t="s">
        <v>36</v>
      </c>
      <c r="D20" s="14" t="s">
        <v>36</v>
      </c>
      <c r="E20" s="14" t="s">
        <v>36</v>
      </c>
      <c r="F20" s="14" t="s">
        <v>36</v>
      </c>
      <c r="G20" s="14" t="s">
        <v>36</v>
      </c>
      <c r="H20" s="14" t="s">
        <v>36</v>
      </c>
      <c r="I20" s="14" t="s">
        <v>36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</row>
    <row r="22" spans="1:14" ht="15.75" x14ac:dyDescent="0.25">
      <c r="A22" s="13" t="s">
        <v>37</v>
      </c>
      <c r="B22" s="13" t="s">
        <v>37</v>
      </c>
      <c r="C22" s="13" t="s">
        <v>37</v>
      </c>
      <c r="D22" s="13" t="s">
        <v>37</v>
      </c>
      <c r="E22" s="13" t="s">
        <v>37</v>
      </c>
      <c r="F22" s="13" t="s">
        <v>37</v>
      </c>
      <c r="G22" s="13" t="s">
        <v>37</v>
      </c>
      <c r="H22" s="13" t="s">
        <v>37</v>
      </c>
      <c r="I22" s="13" t="s">
        <v>37</v>
      </c>
    </row>
    <row r="23" spans="1:14" ht="15.75" x14ac:dyDescent="0.25">
      <c r="A23" s="13" t="s">
        <v>38</v>
      </c>
      <c r="B23" s="13" t="s">
        <v>38</v>
      </c>
      <c r="C23" s="13" t="s">
        <v>38</v>
      </c>
      <c r="D23" s="13" t="s">
        <v>38</v>
      </c>
      <c r="E23" s="13" t="s">
        <v>38</v>
      </c>
      <c r="F23" s="13" t="s">
        <v>38</v>
      </c>
      <c r="G23" s="13" t="s">
        <v>38</v>
      </c>
      <c r="H23" s="13" t="s">
        <v>38</v>
      </c>
      <c r="I23" s="13" t="s">
        <v>38</v>
      </c>
    </row>
    <row r="24" spans="1:14" ht="15.75" x14ac:dyDescent="0.25">
      <c r="A24" s="13" t="s">
        <v>39</v>
      </c>
      <c r="B24" s="13" t="s">
        <v>39</v>
      </c>
      <c r="C24" s="13" t="s">
        <v>39</v>
      </c>
      <c r="D24" s="13" t="s">
        <v>39</v>
      </c>
      <c r="E24" s="13" t="s">
        <v>39</v>
      </c>
      <c r="F24" s="13" t="s">
        <v>39</v>
      </c>
      <c r="G24" s="13" t="s">
        <v>39</v>
      </c>
      <c r="H24" s="13" t="s">
        <v>39</v>
      </c>
      <c r="I24" s="13" t="s">
        <v>39</v>
      </c>
    </row>
    <row r="25" spans="1:14" ht="15.75" x14ac:dyDescent="0.25">
      <c r="A25" s="13" t="s">
        <v>40</v>
      </c>
      <c r="B25" s="13" t="s">
        <v>40</v>
      </c>
      <c r="C25" s="13" t="s">
        <v>40</v>
      </c>
      <c r="D25" s="13" t="s">
        <v>40</v>
      </c>
      <c r="E25" s="13" t="s">
        <v>40</v>
      </c>
      <c r="F25" s="13" t="s">
        <v>40</v>
      </c>
      <c r="G25" s="13" t="s">
        <v>40</v>
      </c>
      <c r="H25" s="13" t="s">
        <v>40</v>
      </c>
      <c r="I25" s="13" t="s">
        <v>40</v>
      </c>
    </row>
    <row r="26" spans="1:14" ht="15.75" x14ac:dyDescent="0.25">
      <c r="A26" s="13" t="s">
        <v>41</v>
      </c>
      <c r="B26" s="13" t="s">
        <v>41</v>
      </c>
      <c r="C26" s="13" t="s">
        <v>41</v>
      </c>
      <c r="D26" s="13" t="s">
        <v>41</v>
      </c>
      <c r="E26" s="13" t="s">
        <v>41</v>
      </c>
      <c r="F26" s="13" t="s">
        <v>41</v>
      </c>
      <c r="G26" s="13" t="s">
        <v>41</v>
      </c>
      <c r="H26" s="13" t="s">
        <v>41</v>
      </c>
      <c r="I26" s="13" t="s">
        <v>41</v>
      </c>
    </row>
    <row r="27" spans="1:14" ht="15.75" x14ac:dyDescent="0.25">
      <c r="A27" s="13" t="s">
        <v>42</v>
      </c>
      <c r="B27" s="13" t="s">
        <v>42</v>
      </c>
      <c r="C27" s="13" t="s">
        <v>42</v>
      </c>
      <c r="D27" s="13" t="s">
        <v>42</v>
      </c>
      <c r="E27" s="13" t="s">
        <v>42</v>
      </c>
      <c r="F27" s="13" t="s">
        <v>42</v>
      </c>
      <c r="G27" s="13" t="s">
        <v>42</v>
      </c>
      <c r="H27" s="13" t="s">
        <v>42</v>
      </c>
      <c r="I27" s="13" t="s">
        <v>42</v>
      </c>
    </row>
  </sheetData>
  <mergeCells count="36">
    <mergeCell ref="A1:N1"/>
    <mergeCell ref="A2:G2"/>
    <mergeCell ref="H2:N2"/>
    <mergeCell ref="A3:G3"/>
    <mergeCell ref="H3:N3"/>
    <mergeCell ref="A4:G4"/>
    <mergeCell ref="H4:N4"/>
    <mergeCell ref="A5:G5"/>
    <mergeCell ref="H5:N5"/>
    <mergeCell ref="A6:N6"/>
    <mergeCell ref="A7:N7"/>
    <mergeCell ref="A8:N8"/>
    <mergeCell ref="A9:N9"/>
    <mergeCell ref="A10:N10"/>
    <mergeCell ref="A11:N11"/>
    <mergeCell ref="A12:N12"/>
    <mergeCell ref="A13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A26:I26"/>
    <mergeCell ref="A27:I27"/>
    <mergeCell ref="A20:N20"/>
    <mergeCell ref="A22:I22"/>
    <mergeCell ref="A23:I23"/>
    <mergeCell ref="A24:I24"/>
    <mergeCell ref="A25:I25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user</cp:lastModifiedBy>
  <cp:lastPrinted>2026-07-21T04:22:35Z</cp:lastPrinted>
  <dcterms:created xsi:type="dcterms:W3CDTF">2026-06-24T06:17:06Z</dcterms:created>
  <dcterms:modified xsi:type="dcterms:W3CDTF">2026-07-21T04:22:37Z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