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 activeTab="1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16" i="2" l="1"/>
  <c r="H17" i="2" s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6" i="1" s="1"/>
  <c r="H167" i="1" s="1"/>
</calcChain>
</file>

<file path=xl/sharedStrings.xml><?xml version="1.0" encoding="utf-8"?>
<sst xmlns="http://schemas.openxmlformats.org/spreadsheetml/2006/main" count="381" uniqueCount="113">
  <si>
    <t>Приложение № 2                                                                                                                                                                                                                                                                    к аукционной документации</t>
  </si>
  <si>
    <t>ОБОСНОВАНИЕ
начальной (максимальной) цены контракта</t>
  </si>
  <si>
    <t>Предмет закупки:</t>
  </si>
  <si>
    <t xml:space="preserve">Оказание услуг по техническому обслуживанию и ремонту офисной техники </t>
  </si>
  <si>
    <t>Используемый метод определения НМЦК 
с обоснованием:</t>
  </si>
  <si>
    <t>1. В соответствии с требованиями статьи 22 Федерального закона от 05.04.2013 №44-ФЗ "О контрактной системе в сфере закупок товаров, работ, услуг для обеспечения государственных и муниципальных нужд" в целях определения и обоснования начальной (максимальной) цены контракта, определения начальной (максимальной) цены за единицу услуги, начальной (максимальной) суммы цен за единицы услуг было проведено исследование (анализ) рынка методом сопоставимых рыночных цен.</t>
  </si>
  <si>
    <t>2. Источники информации: коммерческие предложения.</t>
  </si>
  <si>
    <t>3. По настоящей закупке объем оказания услуг не определен. Расчет начальной (максимальной) суммы цен за единицы услуг  сформирован исходя из среднего арифметического значения цены за единицу услуги, включающей в себя стоимость запасных частей, расходных материалов, а также расходы на транспортные услуги, страхование, уплату таможенных пошлин, налогов, сборов и других обязательных платежей.
SrЦ=(Ц1+Ц2+Ц3)/3</t>
  </si>
  <si>
    <t>Максимальное значение цены контракта:</t>
  </si>
  <si>
    <t>55 225 (Пятьдесят пять тысяч двести двадцать пять) рублей 00 копеек</t>
  </si>
  <si>
    <t>Начальная (максимальная) сумма цен за единицы услуг:</t>
  </si>
  <si>
    <t>516 273 (Пятьсот шестнадцать тысяч двести семьдесят три) рубля 33 копейки</t>
  </si>
  <si>
    <t>№ п/п</t>
  </si>
  <si>
    <t>Наименование офисной техники (оборудования)</t>
  </si>
  <si>
    <t>Наименование и характеристики услуги</t>
  </si>
  <si>
    <t xml:space="preserve"> ед.изм.</t>
  </si>
  <si>
    <t>Цена №1 (руб)</t>
  </si>
  <si>
    <t>Цена №2 (руб)</t>
  </si>
  <si>
    <t>Цена №3 (руб)</t>
  </si>
  <si>
    <t>Средняя арифметическая цена за единицу услуги (руб.)</t>
  </si>
  <si>
    <t>Ц1</t>
  </si>
  <si>
    <t>Ц2</t>
  </si>
  <si>
    <t>Ц3</t>
  </si>
  <si>
    <t>SrЦ</t>
  </si>
  <si>
    <r>
      <t>1.</t>
    </r>
    <r>
      <rPr>
        <sz val="7"/>
        <rFont val="Times New Roman"/>
        <family val="1"/>
        <charset val="204"/>
      </rPr>
      <t xml:space="preserve">     </t>
    </r>
    <r>
      <rPr>
        <sz val="11"/>
        <rFont val="Times New Roman"/>
        <family val="1"/>
        <charset val="204"/>
      </rPr>
      <t> </t>
    </r>
  </si>
  <si>
    <t>МФУ Canon iR2520</t>
  </si>
  <si>
    <t>Диагностика аппарата с предоставлением акта технического состояния</t>
  </si>
  <si>
    <t>усл.ед.</t>
  </si>
  <si>
    <t>Профилактическая чистка, извлечение посторонних предметов из аппарата и восстановление его работоспособности.</t>
  </si>
  <si>
    <t>Ремонт без замены запчастей</t>
  </si>
  <si>
    <t>Замена роликов подачи бумаги, ремонт узла подачи, транспортировки бумаги</t>
  </si>
  <si>
    <t>Замена блока проявки</t>
  </si>
  <si>
    <t>Замена узла термозакрепления (или ремонт), меняется на новый оригинальный. Неисправный возвращается заказчику.</t>
  </si>
  <si>
    <t>Замена шлейфа модуля сканера, восстановление механики модуля сканера (смазка шестерен и всех составных узлов), замена лампы сканера</t>
  </si>
  <si>
    <t>Замена драм-юнита, меняется на новый оригинальный. Неисправный возвращается заказчику</t>
  </si>
  <si>
    <t>Заправка тонер-картриджа (замена тонера)</t>
  </si>
  <si>
    <t>Восстановление картриджа</t>
  </si>
  <si>
    <r>
      <t>2.</t>
    </r>
    <r>
      <rPr>
        <sz val="7"/>
        <rFont val="Times New Roman"/>
        <family val="1"/>
        <charset val="204"/>
      </rPr>
      <t xml:space="preserve">     </t>
    </r>
    <r>
      <rPr>
        <sz val="11"/>
        <rFont val="Times New Roman"/>
        <family val="1"/>
        <charset val="204"/>
      </rPr>
      <t> </t>
    </r>
  </si>
  <si>
    <t>МФУ Canon MF4430</t>
  </si>
  <si>
    <t>Замена кнопки «старт копирования»</t>
  </si>
  <si>
    <t>Замена узла автоматической подачи оригиналов (или ремонт). Неисправный возвращается заказчику.</t>
  </si>
  <si>
    <r>
      <t>3.</t>
    </r>
    <r>
      <rPr>
        <sz val="7"/>
        <rFont val="Times New Roman"/>
        <family val="1"/>
        <charset val="204"/>
      </rPr>
      <t xml:space="preserve">     </t>
    </r>
    <r>
      <rPr>
        <sz val="11"/>
        <rFont val="Times New Roman"/>
        <family val="1"/>
        <charset val="204"/>
      </rPr>
      <t> </t>
    </r>
  </si>
  <si>
    <t>МФУ Kyocera TaskAlfa 3550ci</t>
  </si>
  <si>
    <t xml:space="preserve">Ремонт без замены запчастей </t>
  </si>
  <si>
    <r>
      <t>4.</t>
    </r>
    <r>
      <rPr>
        <sz val="7"/>
        <rFont val="Times New Roman"/>
        <family val="1"/>
        <charset val="204"/>
      </rPr>
      <t xml:space="preserve">     </t>
    </r>
    <r>
      <rPr>
        <sz val="11"/>
        <rFont val="Times New Roman"/>
        <family val="1"/>
        <charset val="204"/>
      </rPr>
      <t> </t>
    </r>
  </si>
  <si>
    <t>Копировальный аппарат Canon FC-128</t>
  </si>
  <si>
    <r>
      <t>5.</t>
    </r>
    <r>
      <rPr>
        <sz val="7"/>
        <rFont val="Times New Roman"/>
        <family val="1"/>
        <charset val="204"/>
      </rPr>
      <t xml:space="preserve">     </t>
    </r>
    <r>
      <rPr>
        <sz val="11"/>
        <rFont val="Times New Roman"/>
        <family val="1"/>
        <charset val="204"/>
      </rPr>
      <t> </t>
    </r>
  </si>
  <si>
    <t>Принтер Samsung ML3310</t>
  </si>
  <si>
    <r>
      <t>6.</t>
    </r>
    <r>
      <rPr>
        <sz val="7"/>
        <rFont val="Times New Roman"/>
        <family val="1"/>
        <charset val="204"/>
      </rPr>
      <t xml:space="preserve">     </t>
    </r>
    <r>
      <rPr>
        <sz val="11"/>
        <rFont val="Times New Roman"/>
        <family val="1"/>
        <charset val="204"/>
      </rPr>
      <t> </t>
    </r>
  </si>
  <si>
    <t>Принтер HP 2055dn</t>
  </si>
  <si>
    <t>замена оригинальной термопленки</t>
  </si>
  <si>
    <t>замена бушингов резинового вала</t>
  </si>
  <si>
    <t>замена смазки для термопленки</t>
  </si>
  <si>
    <t>замена шестерни привода узла термозакрепления</t>
  </si>
  <si>
    <r>
      <t>7.</t>
    </r>
    <r>
      <rPr>
        <sz val="7"/>
        <rFont val="Times New Roman"/>
        <family val="1"/>
        <charset val="204"/>
      </rPr>
      <t xml:space="preserve">     </t>
    </r>
    <r>
      <rPr>
        <sz val="11"/>
        <rFont val="Times New Roman"/>
        <family val="1"/>
        <charset val="204"/>
      </rPr>
      <t> </t>
    </r>
  </si>
  <si>
    <t>Принтер HP 2035</t>
  </si>
  <si>
    <t>диагностика аппарата с предоставлением акта технического состояния</t>
  </si>
  <si>
    <t>профилактическая чистка, извлечение посторонних предметов из аппарата и восстановление его работоспособности</t>
  </si>
  <si>
    <t>замена роликов подачи бумаги, ремонт узла подачи, транспортировки бумаги</t>
  </si>
  <si>
    <t>замена узла термозакрепления (или ремонт), меняется на новый оригинальный, неисправный возвращается заказчику</t>
  </si>
  <si>
    <t>заправка тонер-картриджа (замена тонера)</t>
  </si>
  <si>
    <r>
      <t>8.</t>
    </r>
    <r>
      <rPr>
        <sz val="7"/>
        <rFont val="Times New Roman"/>
        <family val="1"/>
        <charset val="204"/>
      </rPr>
      <t xml:space="preserve">     </t>
    </r>
    <r>
      <rPr>
        <sz val="11"/>
        <rFont val="Times New Roman"/>
        <family val="1"/>
        <charset val="204"/>
      </rPr>
      <t> </t>
    </r>
  </si>
  <si>
    <t>Принтер HP LazerJet 1300</t>
  </si>
  <si>
    <t>замена лазерного блока управления (или ремонт), меняется на новый оригинальный, неисправный возвращается заказчику</t>
  </si>
  <si>
    <r>
      <t>9.</t>
    </r>
    <r>
      <rPr>
        <sz val="7"/>
        <rFont val="Times New Roman"/>
        <family val="1"/>
        <charset val="204"/>
      </rPr>
      <t xml:space="preserve">     </t>
    </r>
    <r>
      <rPr>
        <sz val="11"/>
        <rFont val="Times New Roman"/>
        <family val="1"/>
        <charset val="204"/>
      </rPr>
      <t> </t>
    </r>
  </si>
  <si>
    <t>Принтер HP LaserJet 2014</t>
  </si>
  <si>
    <r>
      <t>10.</t>
    </r>
    <r>
      <rPr>
        <sz val="7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 </t>
    </r>
  </si>
  <si>
    <t>МФУ HP LaserJet Pro M1132</t>
  </si>
  <si>
    <t>замена шлейфа модуля сканера, восстановление механики модуля сканера (смазка шестерен и всех составных узлов), замена лампы сканера</t>
  </si>
  <si>
    <t>обнуление счетчика расходных материалов (драм-юнит, фьюзер, тонер-картридж)</t>
  </si>
  <si>
    <t>замена узла автоматической подачи оригиналов (или ремонт), неисправный возвращается заказчику</t>
  </si>
  <si>
    <t>чистка бункера отработки</t>
  </si>
  <si>
    <r>
      <t>11.</t>
    </r>
    <r>
      <rPr>
        <sz val="7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 </t>
    </r>
  </si>
  <si>
    <t>Копировальный аппарат Canon NP1215</t>
  </si>
  <si>
    <t>замена блока проявки (или ремонт), меняется на новый оригинальный, неисправный возвращается заказчику</t>
  </si>
  <si>
    <t>ремонт механизма, отвечающего за дуплекс (замена роликов)</t>
  </si>
  <si>
    <t>замена драм-юнита, меняется на новый оригинальный, неисправный возвращается заказчику</t>
  </si>
  <si>
    <r>
      <t>12.</t>
    </r>
    <r>
      <rPr>
        <sz val="7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 </t>
    </r>
  </si>
  <si>
    <t>Копировальный аппарат Canon  NP6012</t>
  </si>
  <si>
    <t xml:space="preserve">замена шлейфа модуля сканера, восстановление механики модуля сканера (смазка шестерен и всех составных узлов), </t>
  </si>
  <si>
    <t xml:space="preserve">чистка бункера отработки </t>
  </si>
  <si>
    <r>
      <t>13.</t>
    </r>
    <r>
      <rPr>
        <sz val="7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 </t>
    </r>
  </si>
  <si>
    <t>Копировальный аппарат Sharp  AR-5415</t>
  </si>
  <si>
    <r>
      <t>14.</t>
    </r>
    <r>
      <rPr>
        <sz val="7"/>
        <rFont val="Times New Roman"/>
        <family val="1"/>
        <charset val="204"/>
      </rPr>
      <t xml:space="preserve"> </t>
    </r>
    <r>
      <rPr>
        <sz val="11"/>
        <rFont val="Times New Roman"/>
        <family val="1"/>
        <charset val="204"/>
      </rPr>
      <t> </t>
    </r>
  </si>
  <si>
    <t>Факс Panasonic KX-FL423</t>
  </si>
  <si>
    <t>Замена тонер-картриджа Panasonic (Модель № KX-FAT88A)</t>
  </si>
  <si>
    <t>Замена модуля барабана (Модель № KX-FAD89A)</t>
  </si>
  <si>
    <t>в том числе НДС 20%</t>
  </si>
  <si>
    <t xml:space="preserve">Приложение №2 </t>
  </si>
  <si>
    <t>Обоснование начальной (максимальной) цены контракта</t>
  </si>
  <si>
    <t>Предмет закупки</t>
  </si>
  <si>
    <t>Поставка рамок для фотографий, грамот и благодарностей</t>
  </si>
  <si>
    <t>Метод определения НМЦК</t>
  </si>
  <si>
    <t>В соответствии с требованиями статьи 22 Федерального закона от 05.04.2013 №44-ФЗ «О контрактной системе в сфере закупок товаров, работ, услуг для обеспечения государственных и муниципальных нужд» в целях определения начальной (максимальной) цены Контракта было проведено исследование (анализ) рынка методом сопоставимых рыночных цен, путем направления запросов потенциальным поставщикам.</t>
  </si>
  <si>
    <t>Источник информации</t>
  </si>
  <si>
    <t>Коммерческие предложения, полученные от трех Поставщиков.</t>
  </si>
  <si>
    <t>Формирование НМЦК</t>
  </si>
  <si>
    <t>НМЦК формируется исходя из минимального значения цены за еденицу Товара, умноженную на количество (объем) Товара и включает в себя: стоимость Товара, все затраты Поставщика, связанные с исполнением Контракта, в том числе расходы по доставке, разгрузке Товара по месту нахождения Заказчика, а также расходы на страхование, уплату таможенных пошлин, налогов, сборов и других обязательных платежей, установленных законодательством РФ.</t>
  </si>
  <si>
    <t>Расчет НМЦК</t>
  </si>
  <si>
    <t xml:space="preserve"> НМЦК = Цмин*V</t>
  </si>
  <si>
    <t>С учетом приведенных расчетов НМЦК составляет 51900 рублей 00 копеек (пятьдесят одна тысяча девятьсот) рублей 00 копеек. Результаты расчета сформированы 21.05.2026</t>
  </si>
  <si>
    <t xml:space="preserve">Наименование </t>
  </si>
  <si>
    <t>Объем поставки товара (ед. изм.  пач.)</t>
  </si>
  <si>
    <t>Цена №1 за 1 ед-цу товара  (руб.)</t>
  </si>
  <si>
    <t>Цена №2 за 1 ед-цу товара   (руб.)</t>
  </si>
  <si>
    <t>Цена №3 за 1 ед-цу товара (руб.)</t>
  </si>
  <si>
    <t>Минимальное значение цены за 1 единицу товара (руб.)</t>
  </si>
  <si>
    <t>НМЦК       (руб.)</t>
  </si>
  <si>
    <t>V</t>
  </si>
  <si>
    <t>Цмин</t>
  </si>
  <si>
    <t>Рамки для фотографий, грамот и благодарностей</t>
  </si>
  <si>
    <t>ИТОГО:</t>
  </si>
  <si>
    <t>Для формирования цены контракта и расчетов с поставщиком используется валюта Российской Федерации – рубль.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</si>
</sst>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3" x14ac:knownFonts="1">
    <font>
      <sz val="10"/>
      <color theme="1"/>
      <name val="Arial"/>
    </font>
    <font>
      <sz val="11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8">
    <xf numFmtId="0" fontId="0" fillId="0" borderId="0" xfId="0"/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center" vertical="center"/>
    </xf>
    <xf numFmtId="0" fontId="0" fillId="0" borderId="0" xfId="0"/>
    <xf numFmtId="0" fontId="9" fillId="2" borderId="7" xfId="0" applyFont="1" applyFill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0" fontId="2" fillId="0" borderId="0" xfId="0" applyFont="1"/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4" fillId="0" borderId="2" xfId="0" applyFont="1" applyBorder="1" applyAlignment="1">
      <alignment horizontal="left" vertical="center" wrapText="1"/>
    </xf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/>
    </xf>
    <xf numFmtId="0" fontId="8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</cellXfs>
  <cellStyles count="3">
    <cellStyle name="Excel Built-in Normal 1" xfId="1"/>
    <cellStyle name="Обычный" xfId="0" builtinId="0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3"/>
  <sheetViews>
    <sheetView workbookViewId="0">
      <selection activeCell="A2" sqref="A2:H2"/>
    </sheetView>
  </sheetViews>
  <sheetFormatPr defaultRowHeight="12.75" x14ac:dyDescent="0.2"/>
  <cols>
    <col min="1" max="1" width="4.7109375" customWidth="1"/>
    <col min="2" max="2" width="25.42578125" customWidth="1"/>
    <col min="3" max="3" width="41.85546875" customWidth="1"/>
    <col min="5" max="5" width="21.7109375" customWidth="1"/>
    <col min="6" max="6" width="17.140625" customWidth="1"/>
    <col min="7" max="7" width="21.140625" customWidth="1"/>
    <col min="8" max="8" width="18.28515625" customWidth="1"/>
  </cols>
  <sheetData>
    <row r="1" spans="1:8" ht="32.25" customHeight="1" x14ac:dyDescent="0.2">
      <c r="A1" s="39" t="s">
        <v>0</v>
      </c>
      <c r="B1" s="39"/>
      <c r="C1" s="39"/>
      <c r="D1" s="39"/>
      <c r="E1" s="39"/>
      <c r="F1" s="39"/>
      <c r="G1" s="39"/>
      <c r="H1" s="39"/>
    </row>
    <row r="2" spans="1:8" ht="32.25" customHeight="1" x14ac:dyDescent="0.2">
      <c r="A2" s="40" t="s">
        <v>1</v>
      </c>
      <c r="B2" s="40"/>
      <c r="C2" s="40"/>
      <c r="D2" s="40"/>
      <c r="E2" s="40"/>
      <c r="F2" s="40"/>
      <c r="G2" s="40"/>
      <c r="H2" s="40"/>
    </row>
    <row r="3" spans="1:8" ht="22.5" customHeight="1" x14ac:dyDescent="0.2">
      <c r="A3" s="41" t="s">
        <v>2</v>
      </c>
      <c r="B3" s="42"/>
      <c r="C3" s="45" t="s">
        <v>3</v>
      </c>
      <c r="D3" s="46"/>
      <c r="E3" s="46"/>
      <c r="F3" s="46"/>
      <c r="G3" s="46"/>
      <c r="H3" s="47"/>
    </row>
    <row r="4" spans="1:8" ht="15.75" customHeight="1" x14ac:dyDescent="0.2">
      <c r="A4" s="43"/>
      <c r="B4" s="44"/>
      <c r="C4" s="48"/>
      <c r="D4" s="49"/>
      <c r="E4" s="49"/>
      <c r="F4" s="49"/>
      <c r="G4" s="49"/>
      <c r="H4" s="50"/>
    </row>
    <row r="5" spans="1:8" x14ac:dyDescent="0.2">
      <c r="A5" s="51" t="s">
        <v>4</v>
      </c>
      <c r="B5" s="52"/>
      <c r="C5" s="45" t="s">
        <v>5</v>
      </c>
      <c r="D5" s="53"/>
      <c r="E5" s="53"/>
      <c r="F5" s="53"/>
      <c r="G5" s="53"/>
      <c r="H5" s="54"/>
    </row>
    <row r="6" spans="1:8" x14ac:dyDescent="0.2">
      <c r="A6" s="52"/>
      <c r="B6" s="52"/>
      <c r="C6" s="55"/>
      <c r="D6" s="56"/>
      <c r="E6" s="56"/>
      <c r="F6" s="56"/>
      <c r="G6" s="56"/>
      <c r="H6" s="57"/>
    </row>
    <row r="7" spans="1:8" ht="36.75" customHeight="1" x14ac:dyDescent="0.2">
      <c r="A7" s="52"/>
      <c r="B7" s="52"/>
      <c r="C7" s="58"/>
      <c r="D7" s="59"/>
      <c r="E7" s="59"/>
      <c r="F7" s="59"/>
      <c r="G7" s="59"/>
      <c r="H7" s="60"/>
    </row>
    <row r="8" spans="1:8" ht="15.75" x14ac:dyDescent="0.2">
      <c r="A8" s="52"/>
      <c r="B8" s="52"/>
      <c r="C8" s="33" t="s">
        <v>6</v>
      </c>
      <c r="D8" s="34"/>
      <c r="E8" s="34"/>
      <c r="F8" s="34"/>
      <c r="G8" s="34"/>
      <c r="H8" s="35"/>
    </row>
    <row r="9" spans="1:8" x14ac:dyDescent="0.2">
      <c r="A9" s="52"/>
      <c r="B9" s="52"/>
      <c r="C9" s="45" t="s">
        <v>7</v>
      </c>
      <c r="D9" s="53"/>
      <c r="E9" s="53"/>
      <c r="F9" s="53"/>
      <c r="G9" s="53"/>
      <c r="H9" s="54"/>
    </row>
    <row r="10" spans="1:8" x14ac:dyDescent="0.2">
      <c r="A10" s="52"/>
      <c r="B10" s="52"/>
      <c r="C10" s="55"/>
      <c r="D10" s="56"/>
      <c r="E10" s="56"/>
      <c r="F10" s="56"/>
      <c r="G10" s="56"/>
      <c r="H10" s="57"/>
    </row>
    <row r="11" spans="1:8" ht="55.5" customHeight="1" x14ac:dyDescent="0.2">
      <c r="A11" s="52"/>
      <c r="B11" s="52"/>
      <c r="C11" s="58"/>
      <c r="D11" s="59"/>
      <c r="E11" s="59"/>
      <c r="F11" s="59"/>
      <c r="G11" s="59"/>
      <c r="H11" s="60"/>
    </row>
    <row r="12" spans="1:8" ht="33.75" customHeight="1" x14ac:dyDescent="0.2">
      <c r="A12" s="31" t="s">
        <v>8</v>
      </c>
      <c r="B12" s="32"/>
      <c r="C12" s="33" t="s">
        <v>9</v>
      </c>
      <c r="D12" s="34"/>
      <c r="E12" s="34"/>
      <c r="F12" s="34"/>
      <c r="G12" s="34"/>
      <c r="H12" s="35"/>
    </row>
    <row r="13" spans="1:8" ht="50.25" customHeight="1" x14ac:dyDescent="0.2">
      <c r="A13" s="31" t="s">
        <v>10</v>
      </c>
      <c r="B13" s="32"/>
      <c r="C13" s="33" t="s">
        <v>11</v>
      </c>
      <c r="D13" s="34"/>
      <c r="E13" s="34"/>
      <c r="F13" s="34"/>
      <c r="G13" s="34"/>
      <c r="H13" s="35"/>
    </row>
    <row r="15" spans="1:8" ht="69" customHeight="1" x14ac:dyDescent="0.2">
      <c r="A15" s="1" t="s">
        <v>12</v>
      </c>
      <c r="B15" s="1" t="s">
        <v>13</v>
      </c>
      <c r="C15" s="1" t="s">
        <v>14</v>
      </c>
      <c r="D15" s="1" t="s">
        <v>15</v>
      </c>
      <c r="E15" s="2" t="s">
        <v>16</v>
      </c>
      <c r="F15" s="2" t="s">
        <v>17</v>
      </c>
      <c r="G15" s="2" t="s">
        <v>18</v>
      </c>
      <c r="H15" s="2" t="s">
        <v>19</v>
      </c>
    </row>
    <row r="16" spans="1:8" ht="15.75" x14ac:dyDescent="0.2">
      <c r="A16" s="1"/>
      <c r="B16" s="1"/>
      <c r="C16" s="1"/>
      <c r="D16" s="1"/>
      <c r="E16" s="3" t="s">
        <v>20</v>
      </c>
      <c r="F16" s="3" t="s">
        <v>21</v>
      </c>
      <c r="G16" s="3" t="s">
        <v>22</v>
      </c>
      <c r="H16" s="3" t="s">
        <v>23</v>
      </c>
    </row>
    <row r="17" spans="1:8" ht="15" customHeight="1" x14ac:dyDescent="0.2">
      <c r="A17" s="26" t="s">
        <v>24</v>
      </c>
      <c r="B17" s="36" t="s">
        <v>25</v>
      </c>
      <c r="C17" s="6" t="s">
        <v>26</v>
      </c>
      <c r="D17" s="4" t="s">
        <v>27</v>
      </c>
      <c r="E17" s="7">
        <v>850</v>
      </c>
      <c r="F17" s="7">
        <v>800</v>
      </c>
      <c r="G17" s="7">
        <v>900</v>
      </c>
      <c r="H17" s="7">
        <f t="shared" ref="H17:H80" si="0">(E17+F17+G17)/3</f>
        <v>850</v>
      </c>
    </row>
    <row r="18" spans="1:8" ht="45" x14ac:dyDescent="0.2">
      <c r="A18" s="26"/>
      <c r="B18" s="37"/>
      <c r="C18" s="6" t="s">
        <v>28</v>
      </c>
      <c r="D18" s="4" t="s">
        <v>27</v>
      </c>
      <c r="E18" s="7">
        <v>1050</v>
      </c>
      <c r="F18" s="7">
        <v>1000</v>
      </c>
      <c r="G18" s="7">
        <v>1100</v>
      </c>
      <c r="H18" s="7">
        <f t="shared" si="0"/>
        <v>1050</v>
      </c>
    </row>
    <row r="19" spans="1:8" ht="15" x14ac:dyDescent="0.2">
      <c r="A19" s="26"/>
      <c r="B19" s="37"/>
      <c r="C19" s="6" t="s">
        <v>29</v>
      </c>
      <c r="D19" s="4" t="s">
        <v>27</v>
      </c>
      <c r="E19" s="7">
        <v>850</v>
      </c>
      <c r="F19" s="7">
        <v>800</v>
      </c>
      <c r="G19" s="7">
        <v>900</v>
      </c>
      <c r="H19" s="7">
        <f t="shared" si="0"/>
        <v>850</v>
      </c>
    </row>
    <row r="20" spans="1:8" ht="30" x14ac:dyDescent="0.2">
      <c r="A20" s="26"/>
      <c r="B20" s="37"/>
      <c r="C20" s="6" t="s">
        <v>30</v>
      </c>
      <c r="D20" s="4" t="s">
        <v>27</v>
      </c>
      <c r="E20" s="7">
        <v>2650</v>
      </c>
      <c r="F20" s="7">
        <v>2600</v>
      </c>
      <c r="G20" s="7">
        <v>2700</v>
      </c>
      <c r="H20" s="7">
        <f t="shared" si="0"/>
        <v>2650</v>
      </c>
    </row>
    <row r="21" spans="1:8" ht="15" x14ac:dyDescent="0.2">
      <c r="A21" s="26"/>
      <c r="B21" s="37"/>
      <c r="C21" s="6" t="s">
        <v>31</v>
      </c>
      <c r="D21" s="4" t="s">
        <v>27</v>
      </c>
      <c r="E21" s="7">
        <v>16050</v>
      </c>
      <c r="F21" s="7">
        <v>16000</v>
      </c>
      <c r="G21" s="7">
        <v>16100</v>
      </c>
      <c r="H21" s="7">
        <f t="shared" si="0"/>
        <v>16050</v>
      </c>
    </row>
    <row r="22" spans="1:8" ht="15" customHeight="1" x14ac:dyDescent="0.2">
      <c r="A22" s="26"/>
      <c r="B22" s="37"/>
      <c r="C22" s="6" t="s">
        <v>32</v>
      </c>
      <c r="D22" s="4" t="s">
        <v>27</v>
      </c>
      <c r="E22" s="7">
        <v>32550</v>
      </c>
      <c r="F22" s="7">
        <v>32500</v>
      </c>
      <c r="G22" s="7">
        <v>32600</v>
      </c>
      <c r="H22" s="7">
        <f t="shared" si="0"/>
        <v>32550</v>
      </c>
    </row>
    <row r="23" spans="1:8" ht="60" x14ac:dyDescent="0.2">
      <c r="A23" s="26"/>
      <c r="B23" s="37"/>
      <c r="C23" s="6" t="s">
        <v>33</v>
      </c>
      <c r="D23" s="4" t="s">
        <v>27</v>
      </c>
      <c r="E23" s="7">
        <v>26050</v>
      </c>
      <c r="F23" s="7">
        <v>26000</v>
      </c>
      <c r="G23" s="7">
        <v>26150</v>
      </c>
      <c r="H23" s="7">
        <f t="shared" si="0"/>
        <v>26066.666666666668</v>
      </c>
    </row>
    <row r="24" spans="1:8" ht="45" x14ac:dyDescent="0.2">
      <c r="A24" s="26"/>
      <c r="B24" s="37"/>
      <c r="C24" s="6" t="s">
        <v>34</v>
      </c>
      <c r="D24" s="4" t="s">
        <v>27</v>
      </c>
      <c r="E24" s="7">
        <v>27550</v>
      </c>
      <c r="F24" s="7">
        <v>27500</v>
      </c>
      <c r="G24" s="7">
        <v>27800</v>
      </c>
      <c r="H24" s="7">
        <f t="shared" si="0"/>
        <v>27616.666666666668</v>
      </c>
    </row>
    <row r="25" spans="1:8" ht="15" x14ac:dyDescent="0.2">
      <c r="A25" s="26"/>
      <c r="B25" s="37"/>
      <c r="C25" s="6" t="s">
        <v>35</v>
      </c>
      <c r="D25" s="4" t="s">
        <v>27</v>
      </c>
      <c r="E25" s="7">
        <v>650</v>
      </c>
      <c r="F25" s="7">
        <v>600</v>
      </c>
      <c r="G25" s="7">
        <v>700</v>
      </c>
      <c r="H25" s="7">
        <f t="shared" si="0"/>
        <v>650</v>
      </c>
    </row>
    <row r="26" spans="1:8" ht="15" x14ac:dyDescent="0.2">
      <c r="A26" s="26"/>
      <c r="B26" s="38"/>
      <c r="C26" s="6" t="s">
        <v>36</v>
      </c>
      <c r="D26" s="4" t="s">
        <v>27</v>
      </c>
      <c r="E26" s="7">
        <v>1650</v>
      </c>
      <c r="F26" s="7">
        <v>1600</v>
      </c>
      <c r="G26" s="7">
        <v>1700</v>
      </c>
      <c r="H26" s="7">
        <f t="shared" si="0"/>
        <v>1650</v>
      </c>
    </row>
    <row r="27" spans="1:8" ht="30" x14ac:dyDescent="0.2">
      <c r="A27" s="26" t="s">
        <v>37</v>
      </c>
      <c r="B27" s="26" t="s">
        <v>38</v>
      </c>
      <c r="C27" s="6" t="s">
        <v>26</v>
      </c>
      <c r="D27" s="4" t="s">
        <v>27</v>
      </c>
      <c r="E27" s="7">
        <v>450</v>
      </c>
      <c r="F27" s="7">
        <v>400</v>
      </c>
      <c r="G27" s="7">
        <v>500</v>
      </c>
      <c r="H27" s="7">
        <f t="shared" si="0"/>
        <v>450</v>
      </c>
    </row>
    <row r="28" spans="1:8" ht="45" x14ac:dyDescent="0.2">
      <c r="A28" s="26"/>
      <c r="B28" s="26"/>
      <c r="C28" s="6" t="s">
        <v>28</v>
      </c>
      <c r="D28" s="4" t="s">
        <v>27</v>
      </c>
      <c r="E28" s="7">
        <v>850</v>
      </c>
      <c r="F28" s="7">
        <v>800</v>
      </c>
      <c r="G28" s="7">
        <v>900</v>
      </c>
      <c r="H28" s="7">
        <f t="shared" si="0"/>
        <v>850</v>
      </c>
    </row>
    <row r="29" spans="1:8" ht="15" x14ac:dyDescent="0.2">
      <c r="A29" s="26"/>
      <c r="B29" s="26"/>
      <c r="C29" s="6" t="s">
        <v>29</v>
      </c>
      <c r="D29" s="4" t="s">
        <v>27</v>
      </c>
      <c r="E29" s="7">
        <v>850</v>
      </c>
      <c r="F29" s="7">
        <v>800</v>
      </c>
      <c r="G29" s="7">
        <v>900</v>
      </c>
      <c r="H29" s="7">
        <f t="shared" si="0"/>
        <v>850</v>
      </c>
    </row>
    <row r="30" spans="1:8" ht="30" x14ac:dyDescent="0.2">
      <c r="A30" s="26"/>
      <c r="B30" s="26"/>
      <c r="C30" s="6" t="s">
        <v>30</v>
      </c>
      <c r="D30" s="4" t="s">
        <v>27</v>
      </c>
      <c r="E30" s="7">
        <v>1550</v>
      </c>
      <c r="F30" s="7">
        <v>1500</v>
      </c>
      <c r="G30" s="7">
        <v>1600</v>
      </c>
      <c r="H30" s="7">
        <f t="shared" si="0"/>
        <v>1550</v>
      </c>
    </row>
    <row r="31" spans="1:8" ht="45" x14ac:dyDescent="0.2">
      <c r="A31" s="26"/>
      <c r="B31" s="26"/>
      <c r="C31" s="6" t="s">
        <v>32</v>
      </c>
      <c r="D31" s="4" t="s">
        <v>27</v>
      </c>
      <c r="E31" s="7">
        <v>6550</v>
      </c>
      <c r="F31" s="7">
        <v>6500</v>
      </c>
      <c r="G31" s="7">
        <v>6600</v>
      </c>
      <c r="H31" s="7">
        <f t="shared" si="0"/>
        <v>6550</v>
      </c>
    </row>
    <row r="32" spans="1:8" ht="60" x14ac:dyDescent="0.2">
      <c r="A32" s="26"/>
      <c r="B32" s="26"/>
      <c r="C32" s="6" t="s">
        <v>33</v>
      </c>
      <c r="D32" s="4" t="s">
        <v>27</v>
      </c>
      <c r="E32" s="7">
        <v>1600</v>
      </c>
      <c r="F32" s="7">
        <v>1500</v>
      </c>
      <c r="G32" s="7">
        <v>1650</v>
      </c>
      <c r="H32" s="7">
        <f t="shared" si="0"/>
        <v>1583.3333333333333</v>
      </c>
    </row>
    <row r="33" spans="1:8" ht="15" x14ac:dyDescent="0.2">
      <c r="A33" s="26"/>
      <c r="B33" s="26"/>
      <c r="C33" s="6" t="s">
        <v>39</v>
      </c>
      <c r="D33" s="4" t="s">
        <v>27</v>
      </c>
      <c r="E33" s="7">
        <v>550</v>
      </c>
      <c r="F33" s="7">
        <v>500</v>
      </c>
      <c r="G33" s="7">
        <v>600</v>
      </c>
      <c r="H33" s="7">
        <f t="shared" si="0"/>
        <v>550</v>
      </c>
    </row>
    <row r="34" spans="1:8" ht="45" x14ac:dyDescent="0.2">
      <c r="A34" s="26"/>
      <c r="B34" s="26"/>
      <c r="C34" s="6" t="s">
        <v>40</v>
      </c>
      <c r="D34" s="4" t="s">
        <v>27</v>
      </c>
      <c r="E34" s="7">
        <v>8050</v>
      </c>
      <c r="F34" s="7">
        <v>8000</v>
      </c>
      <c r="G34" s="7">
        <v>8100</v>
      </c>
      <c r="H34" s="7">
        <f t="shared" si="0"/>
        <v>8050</v>
      </c>
    </row>
    <row r="35" spans="1:8" ht="15" x14ac:dyDescent="0.2">
      <c r="A35" s="26"/>
      <c r="B35" s="26"/>
      <c r="C35" s="6" t="s">
        <v>35</v>
      </c>
      <c r="D35" s="4" t="s">
        <v>27</v>
      </c>
      <c r="E35" s="7">
        <v>400</v>
      </c>
      <c r="F35" s="7">
        <v>350</v>
      </c>
      <c r="G35" s="7">
        <v>450</v>
      </c>
      <c r="H35" s="7">
        <f t="shared" si="0"/>
        <v>400</v>
      </c>
    </row>
    <row r="36" spans="1:8" ht="15" x14ac:dyDescent="0.2">
      <c r="A36" s="26"/>
      <c r="B36" s="26"/>
      <c r="C36" s="6" t="s">
        <v>36</v>
      </c>
      <c r="D36" s="4" t="s">
        <v>27</v>
      </c>
      <c r="E36" s="7">
        <v>780</v>
      </c>
      <c r="F36" s="7">
        <v>730</v>
      </c>
      <c r="G36" s="7">
        <v>850</v>
      </c>
      <c r="H36" s="7">
        <f t="shared" si="0"/>
        <v>786.66666666666663</v>
      </c>
    </row>
    <row r="37" spans="1:8" ht="30" x14ac:dyDescent="0.2">
      <c r="A37" s="26" t="s">
        <v>41</v>
      </c>
      <c r="B37" s="26" t="s">
        <v>42</v>
      </c>
      <c r="C37" s="6" t="s">
        <v>26</v>
      </c>
      <c r="D37" s="4" t="s">
        <v>27</v>
      </c>
      <c r="E37" s="7">
        <v>850</v>
      </c>
      <c r="F37" s="7">
        <v>800</v>
      </c>
      <c r="G37" s="7">
        <v>900</v>
      </c>
      <c r="H37" s="7">
        <f t="shared" si="0"/>
        <v>850</v>
      </c>
    </row>
    <row r="38" spans="1:8" ht="45" x14ac:dyDescent="0.2">
      <c r="A38" s="26"/>
      <c r="B38" s="26"/>
      <c r="C38" s="6" t="s">
        <v>28</v>
      </c>
      <c r="D38" s="4" t="s">
        <v>27</v>
      </c>
      <c r="E38" s="7">
        <v>1050</v>
      </c>
      <c r="F38" s="7">
        <v>1000</v>
      </c>
      <c r="G38" s="7">
        <v>1100</v>
      </c>
      <c r="H38" s="7">
        <f t="shared" si="0"/>
        <v>1050</v>
      </c>
    </row>
    <row r="39" spans="1:8" ht="15" x14ac:dyDescent="0.2">
      <c r="A39" s="26"/>
      <c r="B39" s="26"/>
      <c r="C39" s="6" t="s">
        <v>43</v>
      </c>
      <c r="D39" s="4" t="s">
        <v>27</v>
      </c>
      <c r="E39" s="7">
        <v>850</v>
      </c>
      <c r="F39" s="7">
        <v>800</v>
      </c>
      <c r="G39" s="7">
        <v>900</v>
      </c>
      <c r="H39" s="7">
        <f t="shared" si="0"/>
        <v>850</v>
      </c>
    </row>
    <row r="40" spans="1:8" ht="30" x14ac:dyDescent="0.2">
      <c r="A40" s="26"/>
      <c r="B40" s="26"/>
      <c r="C40" s="6" t="s">
        <v>30</v>
      </c>
      <c r="D40" s="4" t="s">
        <v>27</v>
      </c>
      <c r="E40" s="7">
        <v>3050</v>
      </c>
      <c r="F40" s="7">
        <v>3000</v>
      </c>
      <c r="G40" s="7">
        <v>3100</v>
      </c>
      <c r="H40" s="7">
        <f t="shared" si="0"/>
        <v>3050</v>
      </c>
    </row>
    <row r="41" spans="1:8" ht="15" x14ac:dyDescent="0.2">
      <c r="A41" s="26"/>
      <c r="B41" s="26"/>
      <c r="C41" s="6" t="s">
        <v>31</v>
      </c>
      <c r="D41" s="4" t="s">
        <v>27</v>
      </c>
      <c r="E41" s="7">
        <v>32550</v>
      </c>
      <c r="F41" s="7">
        <v>32500</v>
      </c>
      <c r="G41" s="7">
        <v>32600</v>
      </c>
      <c r="H41" s="7">
        <f t="shared" si="0"/>
        <v>32550</v>
      </c>
    </row>
    <row r="42" spans="1:8" ht="45" x14ac:dyDescent="0.2">
      <c r="A42" s="26"/>
      <c r="B42" s="26"/>
      <c r="C42" s="6" t="s">
        <v>32</v>
      </c>
      <c r="D42" s="4" t="s">
        <v>27</v>
      </c>
      <c r="E42" s="7">
        <v>11550</v>
      </c>
      <c r="F42" s="7">
        <v>11500</v>
      </c>
      <c r="G42" s="7">
        <v>11600</v>
      </c>
      <c r="H42" s="7">
        <f t="shared" si="0"/>
        <v>11550</v>
      </c>
    </row>
    <row r="43" spans="1:8" ht="45" x14ac:dyDescent="0.2">
      <c r="A43" s="26"/>
      <c r="B43" s="26"/>
      <c r="C43" s="6" t="s">
        <v>34</v>
      </c>
      <c r="D43" s="4" t="s">
        <v>27</v>
      </c>
      <c r="E43" s="7">
        <v>12850</v>
      </c>
      <c r="F43" s="7">
        <v>12800</v>
      </c>
      <c r="G43" s="7">
        <v>12900</v>
      </c>
      <c r="H43" s="7">
        <f t="shared" si="0"/>
        <v>12850</v>
      </c>
    </row>
    <row r="44" spans="1:8" ht="45" x14ac:dyDescent="0.2">
      <c r="A44" s="26"/>
      <c r="B44" s="26"/>
      <c r="C44" s="6" t="s">
        <v>40</v>
      </c>
      <c r="D44" s="4" t="s">
        <v>27</v>
      </c>
      <c r="E44" s="7">
        <v>12650</v>
      </c>
      <c r="F44" s="7">
        <v>12600</v>
      </c>
      <c r="G44" s="7">
        <v>12750</v>
      </c>
      <c r="H44" s="7">
        <f t="shared" si="0"/>
        <v>12666.666666666666</v>
      </c>
    </row>
    <row r="45" spans="1:8" ht="15" x14ac:dyDescent="0.2">
      <c r="A45" s="26"/>
      <c r="B45" s="26"/>
      <c r="C45" s="6" t="s">
        <v>35</v>
      </c>
      <c r="D45" s="4" t="s">
        <v>27</v>
      </c>
      <c r="E45" s="7">
        <v>1410</v>
      </c>
      <c r="F45" s="7">
        <v>1360</v>
      </c>
      <c r="G45" s="7">
        <v>1500</v>
      </c>
      <c r="H45" s="7">
        <f t="shared" si="0"/>
        <v>1423.3333333333333</v>
      </c>
    </row>
    <row r="46" spans="1:8" ht="15" x14ac:dyDescent="0.2">
      <c r="A46" s="26"/>
      <c r="B46" s="26"/>
      <c r="C46" s="6" t="s">
        <v>36</v>
      </c>
      <c r="D46" s="4" t="s">
        <v>27</v>
      </c>
      <c r="E46" s="7">
        <v>6050</v>
      </c>
      <c r="F46" s="7">
        <v>6000</v>
      </c>
      <c r="G46" s="7">
        <v>6100</v>
      </c>
      <c r="H46" s="7">
        <f t="shared" si="0"/>
        <v>6050</v>
      </c>
    </row>
    <row r="47" spans="1:8" ht="30" x14ac:dyDescent="0.2">
      <c r="A47" s="26" t="s">
        <v>44</v>
      </c>
      <c r="B47" s="26" t="s">
        <v>45</v>
      </c>
      <c r="C47" s="6" t="s">
        <v>26</v>
      </c>
      <c r="D47" s="4" t="s">
        <v>27</v>
      </c>
      <c r="E47" s="7">
        <v>450</v>
      </c>
      <c r="F47" s="7">
        <v>400</v>
      </c>
      <c r="G47" s="7">
        <v>500</v>
      </c>
      <c r="H47" s="7">
        <f t="shared" si="0"/>
        <v>450</v>
      </c>
    </row>
    <row r="48" spans="1:8" ht="45" x14ac:dyDescent="0.2">
      <c r="A48" s="26"/>
      <c r="B48" s="26"/>
      <c r="C48" s="6" t="s">
        <v>28</v>
      </c>
      <c r="D48" s="4" t="s">
        <v>27</v>
      </c>
      <c r="E48" s="7">
        <v>850</v>
      </c>
      <c r="F48" s="7">
        <v>800</v>
      </c>
      <c r="G48" s="7">
        <v>900</v>
      </c>
      <c r="H48" s="7">
        <f t="shared" si="0"/>
        <v>850</v>
      </c>
    </row>
    <row r="49" spans="1:8" ht="15" x14ac:dyDescent="0.2">
      <c r="A49" s="26"/>
      <c r="B49" s="26"/>
      <c r="C49" s="6" t="s">
        <v>43</v>
      </c>
      <c r="D49" s="4" t="s">
        <v>27</v>
      </c>
      <c r="E49" s="7">
        <v>850</v>
      </c>
      <c r="F49" s="7">
        <v>800</v>
      </c>
      <c r="G49" s="7">
        <v>900</v>
      </c>
      <c r="H49" s="7">
        <f t="shared" si="0"/>
        <v>850</v>
      </c>
    </row>
    <row r="50" spans="1:8" ht="30" x14ac:dyDescent="0.2">
      <c r="A50" s="26"/>
      <c r="B50" s="26"/>
      <c r="C50" s="6" t="s">
        <v>30</v>
      </c>
      <c r="D50" s="4" t="s">
        <v>27</v>
      </c>
      <c r="E50" s="7">
        <v>1750</v>
      </c>
      <c r="F50" s="7">
        <v>1700</v>
      </c>
      <c r="G50" s="7">
        <v>1800</v>
      </c>
      <c r="H50" s="7">
        <f t="shared" si="0"/>
        <v>1750</v>
      </c>
    </row>
    <row r="51" spans="1:8" ht="45" x14ac:dyDescent="0.2">
      <c r="A51" s="26"/>
      <c r="B51" s="26"/>
      <c r="C51" s="6" t="s">
        <v>32</v>
      </c>
      <c r="D51" s="4" t="s">
        <v>27</v>
      </c>
      <c r="E51" s="7">
        <v>18050</v>
      </c>
      <c r="F51" s="7">
        <v>18000</v>
      </c>
      <c r="G51" s="7">
        <v>18100</v>
      </c>
      <c r="H51" s="7">
        <f t="shared" si="0"/>
        <v>18050</v>
      </c>
    </row>
    <row r="52" spans="1:8" ht="60" x14ac:dyDescent="0.2">
      <c r="A52" s="26"/>
      <c r="B52" s="26"/>
      <c r="C52" s="6" t="s">
        <v>33</v>
      </c>
      <c r="D52" s="4" t="s">
        <v>27</v>
      </c>
      <c r="E52" s="7">
        <v>1550</v>
      </c>
      <c r="F52" s="7">
        <v>1500</v>
      </c>
      <c r="G52" s="7">
        <v>1600</v>
      </c>
      <c r="H52" s="7">
        <f t="shared" si="0"/>
        <v>1550</v>
      </c>
    </row>
    <row r="53" spans="1:8" ht="15" x14ac:dyDescent="0.2">
      <c r="A53" s="26"/>
      <c r="B53" s="26"/>
      <c r="C53" s="6" t="s">
        <v>35</v>
      </c>
      <c r="D53" s="4" t="s">
        <v>27</v>
      </c>
      <c r="E53" s="7">
        <v>400</v>
      </c>
      <c r="F53" s="7">
        <v>350</v>
      </c>
      <c r="G53" s="7">
        <v>450</v>
      </c>
      <c r="H53" s="7">
        <f t="shared" si="0"/>
        <v>400</v>
      </c>
    </row>
    <row r="54" spans="1:8" ht="15" x14ac:dyDescent="0.2">
      <c r="A54" s="26"/>
      <c r="B54" s="26"/>
      <c r="C54" s="6" t="s">
        <v>36</v>
      </c>
      <c r="D54" s="4" t="s">
        <v>27</v>
      </c>
      <c r="E54" s="7">
        <v>780</v>
      </c>
      <c r="F54" s="7">
        <v>730</v>
      </c>
      <c r="G54" s="7">
        <v>850</v>
      </c>
      <c r="H54" s="7">
        <f t="shared" si="0"/>
        <v>786.66666666666663</v>
      </c>
    </row>
    <row r="55" spans="1:8" ht="30" x14ac:dyDescent="0.2">
      <c r="A55" s="26" t="s">
        <v>46</v>
      </c>
      <c r="B55" s="26" t="s">
        <v>47</v>
      </c>
      <c r="C55" s="6" t="s">
        <v>26</v>
      </c>
      <c r="D55" s="4" t="s">
        <v>27</v>
      </c>
      <c r="E55" s="7">
        <v>450</v>
      </c>
      <c r="F55" s="7">
        <v>400</v>
      </c>
      <c r="G55" s="7">
        <v>500</v>
      </c>
      <c r="H55" s="7">
        <f t="shared" si="0"/>
        <v>450</v>
      </c>
    </row>
    <row r="56" spans="1:8" ht="45" x14ac:dyDescent="0.2">
      <c r="A56" s="26"/>
      <c r="B56" s="26"/>
      <c r="C56" s="6" t="s">
        <v>28</v>
      </c>
      <c r="D56" s="4" t="s">
        <v>27</v>
      </c>
      <c r="E56" s="7">
        <v>850</v>
      </c>
      <c r="F56" s="7">
        <v>800</v>
      </c>
      <c r="G56" s="7">
        <v>900</v>
      </c>
      <c r="H56" s="7">
        <f t="shared" si="0"/>
        <v>850</v>
      </c>
    </row>
    <row r="57" spans="1:8" ht="15" x14ac:dyDescent="0.2">
      <c r="A57" s="26"/>
      <c r="B57" s="26"/>
      <c r="C57" s="6" t="s">
        <v>43</v>
      </c>
      <c r="D57" s="4" t="s">
        <v>27</v>
      </c>
      <c r="E57" s="7">
        <v>850</v>
      </c>
      <c r="F57" s="7">
        <v>800</v>
      </c>
      <c r="G57" s="7">
        <v>900</v>
      </c>
      <c r="H57" s="7">
        <f t="shared" si="0"/>
        <v>850</v>
      </c>
    </row>
    <row r="58" spans="1:8" ht="30" x14ac:dyDescent="0.2">
      <c r="A58" s="26"/>
      <c r="B58" s="26"/>
      <c r="C58" s="6" t="s">
        <v>30</v>
      </c>
      <c r="D58" s="4" t="s">
        <v>27</v>
      </c>
      <c r="E58" s="7">
        <v>1050</v>
      </c>
      <c r="F58" s="7">
        <v>1000</v>
      </c>
      <c r="G58" s="7">
        <v>1100</v>
      </c>
      <c r="H58" s="7">
        <f t="shared" si="0"/>
        <v>1050</v>
      </c>
    </row>
    <row r="59" spans="1:8" ht="45" x14ac:dyDescent="0.2">
      <c r="A59" s="26"/>
      <c r="B59" s="26"/>
      <c r="C59" s="6" t="s">
        <v>32</v>
      </c>
      <c r="D59" s="4" t="s">
        <v>27</v>
      </c>
      <c r="E59" s="7">
        <v>4250</v>
      </c>
      <c r="F59" s="7">
        <v>4200</v>
      </c>
      <c r="G59" s="7">
        <v>4300</v>
      </c>
      <c r="H59" s="7">
        <f t="shared" si="0"/>
        <v>4250</v>
      </c>
    </row>
    <row r="60" spans="1:8" ht="15" x14ac:dyDescent="0.2">
      <c r="A60" s="26"/>
      <c r="B60" s="26"/>
      <c r="C60" s="6" t="s">
        <v>35</v>
      </c>
      <c r="D60" s="4" t="s">
        <v>27</v>
      </c>
      <c r="E60" s="7">
        <v>1100</v>
      </c>
      <c r="F60" s="7">
        <v>1050</v>
      </c>
      <c r="G60" s="7">
        <v>1150</v>
      </c>
      <c r="H60" s="7">
        <f t="shared" si="0"/>
        <v>1100</v>
      </c>
    </row>
    <row r="61" spans="1:8" ht="15" x14ac:dyDescent="0.2">
      <c r="A61" s="26"/>
      <c r="B61" s="26"/>
      <c r="C61" s="6" t="s">
        <v>36</v>
      </c>
      <c r="D61" s="4" t="s">
        <v>27</v>
      </c>
      <c r="E61" s="7">
        <v>450</v>
      </c>
      <c r="F61" s="7">
        <v>400</v>
      </c>
      <c r="G61" s="7">
        <v>550</v>
      </c>
      <c r="H61" s="7">
        <f t="shared" si="0"/>
        <v>466.66666666666669</v>
      </c>
    </row>
    <row r="62" spans="1:8" ht="30" x14ac:dyDescent="0.2">
      <c r="A62" s="26" t="s">
        <v>48</v>
      </c>
      <c r="B62" s="26" t="s">
        <v>49</v>
      </c>
      <c r="C62" s="6" t="s">
        <v>26</v>
      </c>
      <c r="D62" s="4" t="s">
        <v>27</v>
      </c>
      <c r="E62" s="7">
        <v>450</v>
      </c>
      <c r="F62" s="7">
        <v>400</v>
      </c>
      <c r="G62" s="7">
        <v>550</v>
      </c>
      <c r="H62" s="7">
        <f t="shared" si="0"/>
        <v>466.66666666666669</v>
      </c>
    </row>
    <row r="63" spans="1:8" ht="45" x14ac:dyDescent="0.2">
      <c r="A63" s="26"/>
      <c r="B63" s="26"/>
      <c r="C63" s="6" t="s">
        <v>28</v>
      </c>
      <c r="D63" s="4" t="s">
        <v>27</v>
      </c>
      <c r="E63" s="7">
        <v>850</v>
      </c>
      <c r="F63" s="7">
        <v>800</v>
      </c>
      <c r="G63" s="7">
        <v>900</v>
      </c>
      <c r="H63" s="7">
        <f t="shared" si="0"/>
        <v>850</v>
      </c>
    </row>
    <row r="64" spans="1:8" ht="15" x14ac:dyDescent="0.2">
      <c r="A64" s="26"/>
      <c r="B64" s="26"/>
      <c r="C64" s="6" t="s">
        <v>43</v>
      </c>
      <c r="D64" s="4" t="s">
        <v>27</v>
      </c>
      <c r="E64" s="7">
        <v>850</v>
      </c>
      <c r="F64" s="7">
        <v>800</v>
      </c>
      <c r="G64" s="7">
        <v>900</v>
      </c>
      <c r="H64" s="7">
        <f t="shared" si="0"/>
        <v>850</v>
      </c>
    </row>
    <row r="65" spans="1:8" ht="30" x14ac:dyDescent="0.2">
      <c r="A65" s="26"/>
      <c r="B65" s="26"/>
      <c r="C65" s="6" t="s">
        <v>30</v>
      </c>
      <c r="D65" s="4" t="s">
        <v>27</v>
      </c>
      <c r="E65" s="7">
        <v>1150</v>
      </c>
      <c r="F65" s="7">
        <v>1100</v>
      </c>
      <c r="G65" s="7">
        <v>1200</v>
      </c>
      <c r="H65" s="7">
        <f t="shared" si="0"/>
        <v>1150</v>
      </c>
    </row>
    <row r="66" spans="1:8" ht="45" x14ac:dyDescent="0.2">
      <c r="A66" s="26"/>
      <c r="B66" s="26"/>
      <c r="C66" s="6" t="s">
        <v>32</v>
      </c>
      <c r="D66" s="4" t="s">
        <v>27</v>
      </c>
      <c r="E66" s="7">
        <v>9150</v>
      </c>
      <c r="F66" s="7">
        <v>9100</v>
      </c>
      <c r="G66" s="7">
        <v>9200</v>
      </c>
      <c r="H66" s="7">
        <f t="shared" si="0"/>
        <v>9150</v>
      </c>
    </row>
    <row r="67" spans="1:8" ht="15" x14ac:dyDescent="0.2">
      <c r="A67" s="26"/>
      <c r="B67" s="26"/>
      <c r="C67" s="6" t="s">
        <v>50</v>
      </c>
      <c r="D67" s="4" t="s">
        <v>27</v>
      </c>
      <c r="E67" s="7">
        <v>1450</v>
      </c>
      <c r="F67" s="7">
        <v>1400</v>
      </c>
      <c r="G67" s="7">
        <v>1500</v>
      </c>
      <c r="H67" s="7">
        <f t="shared" si="0"/>
        <v>1450</v>
      </c>
    </row>
    <row r="68" spans="1:8" ht="15" x14ac:dyDescent="0.2">
      <c r="A68" s="26"/>
      <c r="B68" s="26"/>
      <c r="C68" s="6" t="s">
        <v>51</v>
      </c>
      <c r="D68" s="4" t="s">
        <v>27</v>
      </c>
      <c r="E68" s="7">
        <v>700</v>
      </c>
      <c r="F68" s="7">
        <v>650</v>
      </c>
      <c r="G68" s="7">
        <v>750</v>
      </c>
      <c r="H68" s="7">
        <f t="shared" si="0"/>
        <v>700</v>
      </c>
    </row>
    <row r="69" spans="1:8" ht="15" x14ac:dyDescent="0.2">
      <c r="A69" s="26"/>
      <c r="B69" s="26"/>
      <c r="C69" s="6" t="s">
        <v>52</v>
      </c>
      <c r="D69" s="4" t="s">
        <v>27</v>
      </c>
      <c r="E69" s="7">
        <v>250</v>
      </c>
      <c r="F69" s="7">
        <v>200</v>
      </c>
      <c r="G69" s="7">
        <v>300</v>
      </c>
      <c r="H69" s="7">
        <f t="shared" si="0"/>
        <v>250</v>
      </c>
    </row>
    <row r="70" spans="1:8" ht="30" x14ac:dyDescent="0.2">
      <c r="A70" s="26"/>
      <c r="B70" s="26"/>
      <c r="C70" s="6" t="s">
        <v>53</v>
      </c>
      <c r="D70" s="4" t="s">
        <v>27</v>
      </c>
      <c r="E70" s="7">
        <v>330</v>
      </c>
      <c r="F70" s="7">
        <v>280</v>
      </c>
      <c r="G70" s="7">
        <v>350</v>
      </c>
      <c r="H70" s="7">
        <f t="shared" si="0"/>
        <v>320</v>
      </c>
    </row>
    <row r="71" spans="1:8" ht="15" x14ac:dyDescent="0.2">
      <c r="A71" s="26"/>
      <c r="B71" s="26"/>
      <c r="C71" s="6" t="s">
        <v>35</v>
      </c>
      <c r="D71" s="4" t="s">
        <v>27</v>
      </c>
      <c r="E71" s="7">
        <v>400</v>
      </c>
      <c r="F71" s="7">
        <v>350</v>
      </c>
      <c r="G71" s="7">
        <v>450</v>
      </c>
      <c r="H71" s="7">
        <f t="shared" si="0"/>
        <v>400</v>
      </c>
    </row>
    <row r="72" spans="1:8" ht="15" x14ac:dyDescent="0.2">
      <c r="A72" s="26"/>
      <c r="B72" s="26"/>
      <c r="C72" s="6" t="s">
        <v>36</v>
      </c>
      <c r="D72" s="4" t="s">
        <v>27</v>
      </c>
      <c r="E72" s="7">
        <v>780</v>
      </c>
      <c r="F72" s="7">
        <v>730</v>
      </c>
      <c r="G72" s="7">
        <v>850</v>
      </c>
      <c r="H72" s="7">
        <f t="shared" si="0"/>
        <v>786.66666666666663</v>
      </c>
    </row>
    <row r="73" spans="1:8" ht="30" x14ac:dyDescent="0.2">
      <c r="A73" s="26" t="s">
        <v>54</v>
      </c>
      <c r="B73" s="26" t="s">
        <v>55</v>
      </c>
      <c r="C73" s="6" t="s">
        <v>56</v>
      </c>
      <c r="D73" s="4" t="s">
        <v>27</v>
      </c>
      <c r="E73" s="7">
        <v>450</v>
      </c>
      <c r="F73" s="7">
        <v>400</v>
      </c>
      <c r="G73" s="7">
        <v>500</v>
      </c>
      <c r="H73" s="7">
        <f t="shared" si="0"/>
        <v>450</v>
      </c>
    </row>
    <row r="74" spans="1:8" ht="45" x14ac:dyDescent="0.2">
      <c r="A74" s="26"/>
      <c r="B74" s="26"/>
      <c r="C74" s="6" t="s">
        <v>57</v>
      </c>
      <c r="D74" s="4" t="s">
        <v>27</v>
      </c>
      <c r="E74" s="7">
        <v>850</v>
      </c>
      <c r="F74" s="7">
        <v>800</v>
      </c>
      <c r="G74" s="7">
        <v>900</v>
      </c>
      <c r="H74" s="7">
        <f t="shared" si="0"/>
        <v>850</v>
      </c>
    </row>
    <row r="75" spans="1:8" ht="15" x14ac:dyDescent="0.2">
      <c r="A75" s="26"/>
      <c r="B75" s="26"/>
      <c r="C75" s="6" t="s">
        <v>43</v>
      </c>
      <c r="D75" s="4" t="s">
        <v>27</v>
      </c>
      <c r="E75" s="7">
        <v>850</v>
      </c>
      <c r="F75" s="7">
        <v>800</v>
      </c>
      <c r="G75" s="7">
        <v>900</v>
      </c>
      <c r="H75" s="7">
        <f t="shared" si="0"/>
        <v>850</v>
      </c>
    </row>
    <row r="76" spans="1:8" ht="30" x14ac:dyDescent="0.2">
      <c r="A76" s="26"/>
      <c r="B76" s="26"/>
      <c r="C76" s="6" t="s">
        <v>58</v>
      </c>
      <c r="D76" s="4" t="s">
        <v>27</v>
      </c>
      <c r="E76" s="7">
        <v>1150</v>
      </c>
      <c r="F76" s="7">
        <v>1100</v>
      </c>
      <c r="G76" s="7">
        <v>1200</v>
      </c>
      <c r="H76" s="7">
        <f t="shared" si="0"/>
        <v>1150</v>
      </c>
    </row>
    <row r="77" spans="1:8" ht="45" x14ac:dyDescent="0.2">
      <c r="A77" s="26"/>
      <c r="B77" s="26"/>
      <c r="C77" s="6" t="s">
        <v>59</v>
      </c>
      <c r="D77" s="4" t="s">
        <v>27</v>
      </c>
      <c r="E77" s="7">
        <v>9150</v>
      </c>
      <c r="F77" s="7">
        <v>9100</v>
      </c>
      <c r="G77" s="7">
        <v>9200</v>
      </c>
      <c r="H77" s="7">
        <f t="shared" si="0"/>
        <v>9150</v>
      </c>
    </row>
    <row r="78" spans="1:8" ht="15" x14ac:dyDescent="0.2">
      <c r="A78" s="26"/>
      <c r="B78" s="26"/>
      <c r="C78" s="6" t="s">
        <v>50</v>
      </c>
      <c r="D78" s="4" t="s">
        <v>27</v>
      </c>
      <c r="E78" s="7">
        <v>1450</v>
      </c>
      <c r="F78" s="7">
        <v>1400</v>
      </c>
      <c r="G78" s="7">
        <v>1500</v>
      </c>
      <c r="H78" s="7">
        <f t="shared" si="0"/>
        <v>1450</v>
      </c>
    </row>
    <row r="79" spans="1:8" ht="15" x14ac:dyDescent="0.2">
      <c r="A79" s="26"/>
      <c r="B79" s="26"/>
      <c r="C79" s="6" t="s">
        <v>51</v>
      </c>
      <c r="D79" s="4" t="s">
        <v>27</v>
      </c>
      <c r="E79" s="7">
        <v>700</v>
      </c>
      <c r="F79" s="7">
        <v>650</v>
      </c>
      <c r="G79" s="7">
        <v>750</v>
      </c>
      <c r="H79" s="7">
        <f t="shared" si="0"/>
        <v>700</v>
      </c>
    </row>
    <row r="80" spans="1:8" ht="15" x14ac:dyDescent="0.2">
      <c r="A80" s="26"/>
      <c r="B80" s="26"/>
      <c r="C80" s="6" t="s">
        <v>52</v>
      </c>
      <c r="D80" s="4" t="s">
        <v>27</v>
      </c>
      <c r="E80" s="7">
        <v>250</v>
      </c>
      <c r="F80" s="7">
        <v>200</v>
      </c>
      <c r="G80" s="7">
        <v>300</v>
      </c>
      <c r="H80" s="7">
        <f t="shared" si="0"/>
        <v>250</v>
      </c>
    </row>
    <row r="81" spans="1:8" ht="30" x14ac:dyDescent="0.2">
      <c r="A81" s="26"/>
      <c r="B81" s="26"/>
      <c r="C81" s="6" t="s">
        <v>53</v>
      </c>
      <c r="D81" s="4" t="s">
        <v>27</v>
      </c>
      <c r="E81" s="7">
        <v>330</v>
      </c>
      <c r="F81" s="7">
        <v>280</v>
      </c>
      <c r="G81" s="7">
        <v>380</v>
      </c>
      <c r="H81" s="7">
        <f t="shared" ref="H81:H144" si="1">(E81+F81+G81)/3</f>
        <v>330</v>
      </c>
    </row>
    <row r="82" spans="1:8" ht="15" x14ac:dyDescent="0.2">
      <c r="A82" s="26"/>
      <c r="B82" s="26"/>
      <c r="C82" s="6" t="s">
        <v>60</v>
      </c>
      <c r="D82" s="4" t="s">
        <v>27</v>
      </c>
      <c r="E82" s="7">
        <v>400</v>
      </c>
      <c r="F82" s="7">
        <v>350</v>
      </c>
      <c r="G82" s="7">
        <v>450</v>
      </c>
      <c r="H82" s="7">
        <f t="shared" si="1"/>
        <v>400</v>
      </c>
    </row>
    <row r="83" spans="1:8" ht="15" x14ac:dyDescent="0.2">
      <c r="A83" s="26"/>
      <c r="B83" s="26"/>
      <c r="C83" s="6" t="s">
        <v>36</v>
      </c>
      <c r="D83" s="4" t="s">
        <v>27</v>
      </c>
      <c r="E83" s="7">
        <v>780</v>
      </c>
      <c r="F83" s="7">
        <v>730</v>
      </c>
      <c r="G83" s="7">
        <v>850</v>
      </c>
      <c r="H83" s="7">
        <f t="shared" si="1"/>
        <v>786.66666666666663</v>
      </c>
    </row>
    <row r="84" spans="1:8" ht="30" x14ac:dyDescent="0.2">
      <c r="A84" s="26" t="s">
        <v>61</v>
      </c>
      <c r="B84" s="30" t="s">
        <v>62</v>
      </c>
      <c r="C84" s="6" t="s">
        <v>56</v>
      </c>
      <c r="D84" s="4" t="s">
        <v>27</v>
      </c>
      <c r="E84" s="7">
        <v>450</v>
      </c>
      <c r="F84" s="7">
        <v>400</v>
      </c>
      <c r="G84" s="7">
        <v>500</v>
      </c>
      <c r="H84" s="7">
        <f t="shared" si="1"/>
        <v>450</v>
      </c>
    </row>
    <row r="85" spans="1:8" ht="45" x14ac:dyDescent="0.2">
      <c r="A85" s="26"/>
      <c r="B85" s="30"/>
      <c r="C85" s="6" t="s">
        <v>57</v>
      </c>
      <c r="D85" s="4" t="s">
        <v>27</v>
      </c>
      <c r="E85" s="7">
        <v>850</v>
      </c>
      <c r="F85" s="7">
        <v>800</v>
      </c>
      <c r="G85" s="7">
        <v>900</v>
      </c>
      <c r="H85" s="7">
        <f t="shared" si="1"/>
        <v>850</v>
      </c>
    </row>
    <row r="86" spans="1:8" ht="15" x14ac:dyDescent="0.2">
      <c r="A86" s="26"/>
      <c r="B86" s="30"/>
      <c r="C86" s="6" t="s">
        <v>43</v>
      </c>
      <c r="D86" s="4" t="s">
        <v>27</v>
      </c>
      <c r="E86" s="7">
        <v>850</v>
      </c>
      <c r="F86" s="7">
        <v>800</v>
      </c>
      <c r="G86" s="7">
        <v>900</v>
      </c>
      <c r="H86" s="7">
        <f t="shared" si="1"/>
        <v>850</v>
      </c>
    </row>
    <row r="87" spans="1:8" ht="30" x14ac:dyDescent="0.2">
      <c r="A87" s="26"/>
      <c r="B87" s="30"/>
      <c r="C87" s="6" t="s">
        <v>58</v>
      </c>
      <c r="D87" s="4" t="s">
        <v>27</v>
      </c>
      <c r="E87" s="7">
        <v>950</v>
      </c>
      <c r="F87" s="7">
        <v>950</v>
      </c>
      <c r="G87" s="7">
        <v>1000</v>
      </c>
      <c r="H87" s="7">
        <f t="shared" si="1"/>
        <v>966.66666666666663</v>
      </c>
    </row>
    <row r="88" spans="1:8" ht="45" x14ac:dyDescent="0.2">
      <c r="A88" s="26"/>
      <c r="B88" s="30"/>
      <c r="C88" s="6" t="s">
        <v>59</v>
      </c>
      <c r="D88" s="4" t="s">
        <v>27</v>
      </c>
      <c r="E88" s="7">
        <v>7450</v>
      </c>
      <c r="F88" s="7">
        <v>7400</v>
      </c>
      <c r="G88" s="7">
        <v>7500</v>
      </c>
      <c r="H88" s="7">
        <f t="shared" si="1"/>
        <v>7450</v>
      </c>
    </row>
    <row r="89" spans="1:8" ht="45" x14ac:dyDescent="0.2">
      <c r="A89" s="26"/>
      <c r="B89" s="30"/>
      <c r="C89" s="6" t="s">
        <v>63</v>
      </c>
      <c r="D89" s="4" t="s">
        <v>27</v>
      </c>
      <c r="E89" s="7">
        <v>2450</v>
      </c>
      <c r="F89" s="7">
        <v>2400</v>
      </c>
      <c r="G89" s="7">
        <v>2500</v>
      </c>
      <c r="H89" s="7">
        <f t="shared" si="1"/>
        <v>2450</v>
      </c>
    </row>
    <row r="90" spans="1:8" ht="15" x14ac:dyDescent="0.2">
      <c r="A90" s="26"/>
      <c r="B90" s="30"/>
      <c r="C90" s="6" t="s">
        <v>50</v>
      </c>
      <c r="D90" s="4" t="s">
        <v>27</v>
      </c>
      <c r="E90" s="7">
        <v>1850</v>
      </c>
      <c r="F90" s="7">
        <v>1800</v>
      </c>
      <c r="G90" s="7">
        <v>1900</v>
      </c>
      <c r="H90" s="7">
        <f t="shared" si="1"/>
        <v>1850</v>
      </c>
    </row>
    <row r="91" spans="1:8" ht="15" x14ac:dyDescent="0.2">
      <c r="A91" s="26"/>
      <c r="B91" s="30"/>
      <c r="C91" s="6" t="s">
        <v>51</v>
      </c>
      <c r="D91" s="4" t="s">
        <v>27</v>
      </c>
      <c r="E91" s="7">
        <v>800</v>
      </c>
      <c r="F91" s="7">
        <v>750</v>
      </c>
      <c r="G91" s="7">
        <v>850</v>
      </c>
      <c r="H91" s="7">
        <f t="shared" si="1"/>
        <v>800</v>
      </c>
    </row>
    <row r="92" spans="1:8" ht="15" x14ac:dyDescent="0.2">
      <c r="A92" s="26"/>
      <c r="B92" s="30"/>
      <c r="C92" s="6" t="s">
        <v>52</v>
      </c>
      <c r="D92" s="4" t="s">
        <v>27</v>
      </c>
      <c r="E92" s="7">
        <v>250</v>
      </c>
      <c r="F92" s="7">
        <v>200</v>
      </c>
      <c r="G92" s="7">
        <v>300</v>
      </c>
      <c r="H92" s="7">
        <f t="shared" si="1"/>
        <v>250</v>
      </c>
    </row>
    <row r="93" spans="1:8" ht="30" x14ac:dyDescent="0.2">
      <c r="A93" s="26"/>
      <c r="B93" s="30"/>
      <c r="C93" s="6" t="s">
        <v>53</v>
      </c>
      <c r="D93" s="4" t="s">
        <v>27</v>
      </c>
      <c r="E93" s="7">
        <v>330</v>
      </c>
      <c r="F93" s="7">
        <v>280</v>
      </c>
      <c r="G93" s="7">
        <v>380</v>
      </c>
      <c r="H93" s="7">
        <f t="shared" si="1"/>
        <v>330</v>
      </c>
    </row>
    <row r="94" spans="1:8" ht="15" x14ac:dyDescent="0.2">
      <c r="A94" s="26"/>
      <c r="B94" s="30"/>
      <c r="C94" s="6" t="s">
        <v>60</v>
      </c>
      <c r="D94" s="4" t="s">
        <v>27</v>
      </c>
      <c r="E94" s="7">
        <v>400</v>
      </c>
      <c r="F94" s="7">
        <v>350</v>
      </c>
      <c r="G94" s="7">
        <v>450</v>
      </c>
      <c r="H94" s="7">
        <f t="shared" si="1"/>
        <v>400</v>
      </c>
    </row>
    <row r="95" spans="1:8" ht="15" x14ac:dyDescent="0.2">
      <c r="A95" s="26"/>
      <c r="B95" s="30"/>
      <c r="C95" s="6" t="s">
        <v>36</v>
      </c>
      <c r="D95" s="4" t="s">
        <v>27</v>
      </c>
      <c r="E95" s="7">
        <v>730</v>
      </c>
      <c r="F95" s="7">
        <v>730</v>
      </c>
      <c r="G95" s="7">
        <v>850</v>
      </c>
      <c r="H95" s="7">
        <f t="shared" si="1"/>
        <v>770</v>
      </c>
    </row>
    <row r="96" spans="1:8" ht="30" x14ac:dyDescent="0.2">
      <c r="A96" s="26" t="s">
        <v>64</v>
      </c>
      <c r="B96" s="26" t="s">
        <v>65</v>
      </c>
      <c r="C96" s="6" t="s">
        <v>56</v>
      </c>
      <c r="D96" s="4" t="s">
        <v>27</v>
      </c>
      <c r="E96" s="7">
        <v>450</v>
      </c>
      <c r="F96" s="7">
        <v>400</v>
      </c>
      <c r="G96" s="7">
        <v>450</v>
      </c>
      <c r="H96" s="7">
        <f t="shared" si="1"/>
        <v>433.33333333333331</v>
      </c>
    </row>
    <row r="97" spans="1:8" ht="45" x14ac:dyDescent="0.2">
      <c r="A97" s="26"/>
      <c r="B97" s="26"/>
      <c r="C97" s="6" t="s">
        <v>57</v>
      </c>
      <c r="D97" s="4" t="s">
        <v>27</v>
      </c>
      <c r="E97" s="7">
        <v>850</v>
      </c>
      <c r="F97" s="7">
        <v>800</v>
      </c>
      <c r="G97" s="7">
        <v>900</v>
      </c>
      <c r="H97" s="7">
        <f t="shared" si="1"/>
        <v>850</v>
      </c>
    </row>
    <row r="98" spans="1:8" ht="15" x14ac:dyDescent="0.2">
      <c r="A98" s="26"/>
      <c r="B98" s="26"/>
      <c r="C98" s="6" t="s">
        <v>43</v>
      </c>
      <c r="D98" s="4" t="s">
        <v>27</v>
      </c>
      <c r="E98" s="7">
        <v>850</v>
      </c>
      <c r="F98" s="7">
        <v>800</v>
      </c>
      <c r="G98" s="7">
        <v>900</v>
      </c>
      <c r="H98" s="7">
        <f t="shared" si="1"/>
        <v>850</v>
      </c>
    </row>
    <row r="99" spans="1:8" ht="30" x14ac:dyDescent="0.2">
      <c r="A99" s="26"/>
      <c r="B99" s="26"/>
      <c r="C99" s="6" t="s">
        <v>58</v>
      </c>
      <c r="D99" s="4" t="s">
        <v>27</v>
      </c>
      <c r="E99" s="7">
        <v>1000</v>
      </c>
      <c r="F99" s="7">
        <v>950</v>
      </c>
      <c r="G99" s="7">
        <v>1050</v>
      </c>
      <c r="H99" s="7">
        <f t="shared" si="1"/>
        <v>1000</v>
      </c>
    </row>
    <row r="100" spans="1:8" ht="45" x14ac:dyDescent="0.2">
      <c r="A100" s="26"/>
      <c r="B100" s="26"/>
      <c r="C100" s="6" t="s">
        <v>59</v>
      </c>
      <c r="D100" s="4" t="s">
        <v>27</v>
      </c>
      <c r="E100" s="7">
        <v>5950</v>
      </c>
      <c r="F100" s="7">
        <v>5900</v>
      </c>
      <c r="G100" s="7">
        <v>6000</v>
      </c>
      <c r="H100" s="7">
        <f t="shared" si="1"/>
        <v>5950</v>
      </c>
    </row>
    <row r="101" spans="1:8" ht="45" x14ac:dyDescent="0.2">
      <c r="A101" s="26"/>
      <c r="B101" s="26"/>
      <c r="C101" s="6" t="s">
        <v>63</v>
      </c>
      <c r="D101" s="4" t="s">
        <v>27</v>
      </c>
      <c r="E101" s="7">
        <v>3550</v>
      </c>
      <c r="F101" s="7">
        <v>3500</v>
      </c>
      <c r="G101" s="7">
        <v>3600</v>
      </c>
      <c r="H101" s="7">
        <f t="shared" si="1"/>
        <v>3550</v>
      </c>
    </row>
    <row r="102" spans="1:8" ht="15" x14ac:dyDescent="0.2">
      <c r="A102" s="26"/>
      <c r="B102" s="26"/>
      <c r="C102" s="6" t="s">
        <v>50</v>
      </c>
      <c r="D102" s="4" t="s">
        <v>27</v>
      </c>
      <c r="E102" s="7">
        <v>1450</v>
      </c>
      <c r="F102" s="7">
        <v>1400</v>
      </c>
      <c r="G102" s="7">
        <v>1500</v>
      </c>
      <c r="H102" s="7">
        <f t="shared" si="1"/>
        <v>1450</v>
      </c>
    </row>
    <row r="103" spans="1:8" ht="15" x14ac:dyDescent="0.2">
      <c r="A103" s="26"/>
      <c r="B103" s="26"/>
      <c r="C103" s="6" t="s">
        <v>51</v>
      </c>
      <c r="D103" s="4" t="s">
        <v>27</v>
      </c>
      <c r="E103" s="7">
        <v>700</v>
      </c>
      <c r="F103" s="7">
        <v>650</v>
      </c>
      <c r="G103" s="7">
        <v>750</v>
      </c>
      <c r="H103" s="7">
        <f t="shared" si="1"/>
        <v>700</v>
      </c>
    </row>
    <row r="104" spans="1:8" ht="15" x14ac:dyDescent="0.2">
      <c r="A104" s="26"/>
      <c r="B104" s="26"/>
      <c r="C104" s="6" t="s">
        <v>52</v>
      </c>
      <c r="D104" s="4" t="s">
        <v>27</v>
      </c>
      <c r="E104" s="7">
        <v>250</v>
      </c>
      <c r="F104" s="7">
        <v>200</v>
      </c>
      <c r="G104" s="7">
        <v>300</v>
      </c>
      <c r="H104" s="7">
        <f t="shared" si="1"/>
        <v>250</v>
      </c>
    </row>
    <row r="105" spans="1:8" ht="30" x14ac:dyDescent="0.2">
      <c r="A105" s="26"/>
      <c r="B105" s="26"/>
      <c r="C105" s="6" t="s">
        <v>53</v>
      </c>
      <c r="D105" s="4" t="s">
        <v>27</v>
      </c>
      <c r="E105" s="7">
        <v>330</v>
      </c>
      <c r="F105" s="7">
        <v>200</v>
      </c>
      <c r="G105" s="7">
        <v>380</v>
      </c>
      <c r="H105" s="7">
        <f t="shared" si="1"/>
        <v>303.33333333333331</v>
      </c>
    </row>
    <row r="106" spans="1:8" ht="15" x14ac:dyDescent="0.2">
      <c r="A106" s="26"/>
      <c r="B106" s="26"/>
      <c r="C106" s="6" t="s">
        <v>60</v>
      </c>
      <c r="D106" s="4" t="s">
        <v>27</v>
      </c>
      <c r="E106" s="7">
        <v>400</v>
      </c>
      <c r="F106" s="7">
        <v>350</v>
      </c>
      <c r="G106" s="7">
        <v>450</v>
      </c>
      <c r="H106" s="7">
        <f t="shared" si="1"/>
        <v>400</v>
      </c>
    </row>
    <row r="107" spans="1:8" ht="15" x14ac:dyDescent="0.2">
      <c r="A107" s="26"/>
      <c r="B107" s="26"/>
      <c r="C107" s="6" t="s">
        <v>36</v>
      </c>
      <c r="D107" s="4" t="s">
        <v>27</v>
      </c>
      <c r="E107" s="7">
        <v>780</v>
      </c>
      <c r="F107" s="7">
        <v>730</v>
      </c>
      <c r="G107" s="7">
        <v>850</v>
      </c>
      <c r="H107" s="7">
        <f t="shared" si="1"/>
        <v>786.66666666666663</v>
      </c>
    </row>
    <row r="108" spans="1:8" ht="30" x14ac:dyDescent="0.2">
      <c r="A108" s="26" t="s">
        <v>66</v>
      </c>
      <c r="B108" s="26" t="s">
        <v>67</v>
      </c>
      <c r="C108" s="6" t="s">
        <v>56</v>
      </c>
      <c r="D108" s="4" t="s">
        <v>27</v>
      </c>
      <c r="E108" s="7">
        <v>450</v>
      </c>
      <c r="F108" s="7">
        <v>400</v>
      </c>
      <c r="G108" s="7">
        <v>500</v>
      </c>
      <c r="H108" s="7">
        <f t="shared" si="1"/>
        <v>450</v>
      </c>
    </row>
    <row r="109" spans="1:8" ht="45" x14ac:dyDescent="0.2">
      <c r="A109" s="26"/>
      <c r="B109" s="26"/>
      <c r="C109" s="6" t="s">
        <v>57</v>
      </c>
      <c r="D109" s="4" t="s">
        <v>27</v>
      </c>
      <c r="E109" s="7">
        <v>850</v>
      </c>
      <c r="F109" s="7">
        <v>800</v>
      </c>
      <c r="G109" s="7">
        <v>900</v>
      </c>
      <c r="H109" s="7">
        <f t="shared" si="1"/>
        <v>850</v>
      </c>
    </row>
    <row r="110" spans="1:8" ht="15" x14ac:dyDescent="0.2">
      <c r="A110" s="26"/>
      <c r="B110" s="26"/>
      <c r="C110" s="6" t="s">
        <v>43</v>
      </c>
      <c r="D110" s="4" t="s">
        <v>27</v>
      </c>
      <c r="E110" s="7">
        <v>850</v>
      </c>
      <c r="F110" s="7">
        <v>800</v>
      </c>
      <c r="G110" s="7">
        <v>900</v>
      </c>
      <c r="H110" s="7">
        <f t="shared" si="1"/>
        <v>850</v>
      </c>
    </row>
    <row r="111" spans="1:8" ht="30" x14ac:dyDescent="0.2">
      <c r="A111" s="26"/>
      <c r="B111" s="26"/>
      <c r="C111" s="6" t="s">
        <v>58</v>
      </c>
      <c r="D111" s="4" t="s">
        <v>27</v>
      </c>
      <c r="E111" s="7">
        <v>1000</v>
      </c>
      <c r="F111" s="7">
        <v>950</v>
      </c>
      <c r="G111" s="7">
        <v>1050</v>
      </c>
      <c r="H111" s="7">
        <f t="shared" si="1"/>
        <v>1000</v>
      </c>
    </row>
    <row r="112" spans="1:8" ht="45" x14ac:dyDescent="0.2">
      <c r="A112" s="26"/>
      <c r="B112" s="26"/>
      <c r="C112" s="6" t="s">
        <v>59</v>
      </c>
      <c r="D112" s="4" t="s">
        <v>27</v>
      </c>
      <c r="E112" s="7">
        <v>6550</v>
      </c>
      <c r="F112" s="7">
        <v>6500</v>
      </c>
      <c r="G112" s="7">
        <v>6600</v>
      </c>
      <c r="H112" s="7">
        <f t="shared" si="1"/>
        <v>6550</v>
      </c>
    </row>
    <row r="113" spans="1:8" ht="45" x14ac:dyDescent="0.2">
      <c r="A113" s="26"/>
      <c r="B113" s="26"/>
      <c r="C113" s="6" t="s">
        <v>63</v>
      </c>
      <c r="D113" s="4" t="s">
        <v>27</v>
      </c>
      <c r="E113" s="7">
        <v>2750</v>
      </c>
      <c r="F113" s="7">
        <v>2700</v>
      </c>
      <c r="G113" s="7">
        <v>2800</v>
      </c>
      <c r="H113" s="7">
        <f t="shared" si="1"/>
        <v>2750</v>
      </c>
    </row>
    <row r="114" spans="1:8" ht="60" x14ac:dyDescent="0.2">
      <c r="A114" s="26"/>
      <c r="B114" s="26"/>
      <c r="C114" s="6" t="s">
        <v>68</v>
      </c>
      <c r="D114" s="4" t="s">
        <v>27</v>
      </c>
      <c r="E114" s="7">
        <v>1250</v>
      </c>
      <c r="F114" s="7">
        <v>1200</v>
      </c>
      <c r="G114" s="7">
        <v>1300</v>
      </c>
      <c r="H114" s="7">
        <f t="shared" si="1"/>
        <v>1250</v>
      </c>
    </row>
    <row r="115" spans="1:8" ht="30" x14ac:dyDescent="0.2">
      <c r="A115" s="26"/>
      <c r="B115" s="26"/>
      <c r="C115" s="6" t="s">
        <v>69</v>
      </c>
      <c r="D115" s="4" t="s">
        <v>27</v>
      </c>
      <c r="E115" s="7">
        <v>550</v>
      </c>
      <c r="F115" s="7">
        <v>500</v>
      </c>
      <c r="G115" s="7">
        <v>600</v>
      </c>
      <c r="H115" s="7">
        <f t="shared" si="1"/>
        <v>550</v>
      </c>
    </row>
    <row r="116" spans="1:8" ht="45" x14ac:dyDescent="0.2">
      <c r="A116" s="26"/>
      <c r="B116" s="26"/>
      <c r="C116" s="6" t="s">
        <v>70</v>
      </c>
      <c r="D116" s="4" t="s">
        <v>27</v>
      </c>
      <c r="E116" s="7">
        <v>2050</v>
      </c>
      <c r="F116" s="7">
        <v>2000</v>
      </c>
      <c r="G116" s="7">
        <v>2100</v>
      </c>
      <c r="H116" s="7">
        <f t="shared" si="1"/>
        <v>2050</v>
      </c>
    </row>
    <row r="117" spans="1:8" ht="15" x14ac:dyDescent="0.2">
      <c r="A117" s="26"/>
      <c r="B117" s="26"/>
      <c r="C117" s="6" t="s">
        <v>60</v>
      </c>
      <c r="D117" s="4" t="s">
        <v>27</v>
      </c>
      <c r="E117" s="7">
        <v>400</v>
      </c>
      <c r="F117" s="7">
        <v>350</v>
      </c>
      <c r="G117" s="7">
        <v>450</v>
      </c>
      <c r="H117" s="7">
        <f t="shared" si="1"/>
        <v>400</v>
      </c>
    </row>
    <row r="118" spans="1:8" ht="15" x14ac:dyDescent="0.2">
      <c r="A118" s="26"/>
      <c r="B118" s="26"/>
      <c r="C118" s="6" t="s">
        <v>71</v>
      </c>
      <c r="D118" s="4" t="s">
        <v>27</v>
      </c>
      <c r="E118" s="7">
        <v>550</v>
      </c>
      <c r="F118" s="7">
        <v>500</v>
      </c>
      <c r="G118" s="7">
        <v>600</v>
      </c>
      <c r="H118" s="7">
        <f t="shared" si="1"/>
        <v>550</v>
      </c>
    </row>
    <row r="119" spans="1:8" ht="15" x14ac:dyDescent="0.2">
      <c r="A119" s="26"/>
      <c r="B119" s="26"/>
      <c r="C119" s="6" t="s">
        <v>36</v>
      </c>
      <c r="D119" s="4" t="s">
        <v>27</v>
      </c>
      <c r="E119" s="7">
        <v>780</v>
      </c>
      <c r="F119" s="7">
        <v>730</v>
      </c>
      <c r="G119" s="7">
        <v>850</v>
      </c>
      <c r="H119" s="7">
        <f t="shared" si="1"/>
        <v>786.66666666666663</v>
      </c>
    </row>
    <row r="120" spans="1:8" ht="30" x14ac:dyDescent="0.2">
      <c r="A120" s="26" t="s">
        <v>72</v>
      </c>
      <c r="B120" s="26" t="s">
        <v>73</v>
      </c>
      <c r="C120" s="6" t="s">
        <v>56</v>
      </c>
      <c r="D120" s="4" t="s">
        <v>27</v>
      </c>
      <c r="E120" s="7">
        <v>850</v>
      </c>
      <c r="F120" s="7">
        <v>800</v>
      </c>
      <c r="G120" s="7">
        <v>900</v>
      </c>
      <c r="H120" s="7">
        <f t="shared" si="1"/>
        <v>850</v>
      </c>
    </row>
    <row r="121" spans="1:8" ht="45" x14ac:dyDescent="0.2">
      <c r="A121" s="26"/>
      <c r="B121" s="26"/>
      <c r="C121" s="6" t="s">
        <v>57</v>
      </c>
      <c r="D121" s="4" t="s">
        <v>27</v>
      </c>
      <c r="E121" s="7">
        <v>1050</v>
      </c>
      <c r="F121" s="7">
        <v>1000</v>
      </c>
      <c r="G121" s="7">
        <v>1100</v>
      </c>
      <c r="H121" s="7">
        <f t="shared" si="1"/>
        <v>1050</v>
      </c>
    </row>
    <row r="122" spans="1:8" ht="15" x14ac:dyDescent="0.2">
      <c r="A122" s="26"/>
      <c r="B122" s="26"/>
      <c r="C122" s="6" t="s">
        <v>43</v>
      </c>
      <c r="D122" s="4" t="s">
        <v>27</v>
      </c>
      <c r="E122" s="7">
        <v>850</v>
      </c>
      <c r="F122" s="7">
        <v>800</v>
      </c>
      <c r="G122" s="7">
        <v>900</v>
      </c>
      <c r="H122" s="7">
        <f t="shared" si="1"/>
        <v>850</v>
      </c>
    </row>
    <row r="123" spans="1:8" ht="30" x14ac:dyDescent="0.2">
      <c r="A123" s="26"/>
      <c r="B123" s="26"/>
      <c r="C123" s="6" t="s">
        <v>58</v>
      </c>
      <c r="D123" s="4" t="s">
        <v>27</v>
      </c>
      <c r="E123" s="7">
        <v>2650</v>
      </c>
      <c r="F123" s="7">
        <v>2600</v>
      </c>
      <c r="G123" s="7">
        <v>2700</v>
      </c>
      <c r="H123" s="7">
        <f t="shared" si="1"/>
        <v>2650</v>
      </c>
    </row>
    <row r="124" spans="1:8" ht="45" x14ac:dyDescent="0.2">
      <c r="A124" s="26"/>
      <c r="B124" s="26"/>
      <c r="C124" s="6" t="s">
        <v>59</v>
      </c>
      <c r="D124" s="4" t="s">
        <v>27</v>
      </c>
      <c r="E124" s="7">
        <v>15050</v>
      </c>
      <c r="F124" s="7">
        <v>15000</v>
      </c>
      <c r="G124" s="7">
        <v>15100</v>
      </c>
      <c r="H124" s="7">
        <f t="shared" si="1"/>
        <v>15050</v>
      </c>
    </row>
    <row r="125" spans="1:8" ht="45" x14ac:dyDescent="0.2">
      <c r="A125" s="26"/>
      <c r="B125" s="26"/>
      <c r="C125" s="6" t="s">
        <v>63</v>
      </c>
      <c r="D125" s="4" t="s">
        <v>27</v>
      </c>
      <c r="E125" s="7">
        <v>16050</v>
      </c>
      <c r="F125" s="7">
        <v>16000</v>
      </c>
      <c r="G125" s="7">
        <v>16100</v>
      </c>
      <c r="H125" s="7">
        <f t="shared" si="1"/>
        <v>16050</v>
      </c>
    </row>
    <row r="126" spans="1:8" ht="45" x14ac:dyDescent="0.2">
      <c r="A126" s="26"/>
      <c r="B126" s="26"/>
      <c r="C126" s="6" t="s">
        <v>74</v>
      </c>
      <c r="D126" s="4" t="s">
        <v>27</v>
      </c>
      <c r="E126" s="7">
        <v>19050</v>
      </c>
      <c r="F126" s="7">
        <v>19000</v>
      </c>
      <c r="G126" s="7">
        <v>19100</v>
      </c>
      <c r="H126" s="7">
        <f t="shared" si="1"/>
        <v>19050</v>
      </c>
    </row>
    <row r="127" spans="1:8" ht="30" x14ac:dyDescent="0.2">
      <c r="A127" s="26"/>
      <c r="B127" s="26"/>
      <c r="C127" s="6" t="s">
        <v>75</v>
      </c>
      <c r="D127" s="4" t="s">
        <v>27</v>
      </c>
      <c r="E127" s="7">
        <v>2050</v>
      </c>
      <c r="F127" s="7">
        <v>2000</v>
      </c>
      <c r="G127" s="7">
        <v>2100</v>
      </c>
      <c r="H127" s="7">
        <f t="shared" si="1"/>
        <v>2050</v>
      </c>
    </row>
    <row r="128" spans="1:8" ht="60" x14ac:dyDescent="0.2">
      <c r="A128" s="26"/>
      <c r="B128" s="26"/>
      <c r="C128" s="6" t="s">
        <v>68</v>
      </c>
      <c r="D128" s="4" t="s">
        <v>27</v>
      </c>
      <c r="E128" s="7">
        <v>1000</v>
      </c>
      <c r="F128" s="7">
        <v>980</v>
      </c>
      <c r="G128" s="7">
        <v>1100</v>
      </c>
      <c r="H128" s="7">
        <f t="shared" si="1"/>
        <v>1026.6666666666667</v>
      </c>
    </row>
    <row r="129" spans="1:8" ht="30" x14ac:dyDescent="0.2">
      <c r="A129" s="26"/>
      <c r="B129" s="26"/>
      <c r="C129" s="6" t="s">
        <v>69</v>
      </c>
      <c r="D129" s="4" t="s">
        <v>27</v>
      </c>
      <c r="E129" s="7">
        <v>550</v>
      </c>
      <c r="F129" s="7">
        <v>500</v>
      </c>
      <c r="G129" s="7">
        <v>600</v>
      </c>
      <c r="H129" s="7">
        <f t="shared" si="1"/>
        <v>550</v>
      </c>
    </row>
    <row r="130" spans="1:8" ht="45" x14ac:dyDescent="0.2">
      <c r="A130" s="26"/>
      <c r="B130" s="26"/>
      <c r="C130" s="6" t="s">
        <v>76</v>
      </c>
      <c r="D130" s="4" t="s">
        <v>27</v>
      </c>
      <c r="E130" s="7">
        <v>18800</v>
      </c>
      <c r="F130" s="7">
        <v>18200</v>
      </c>
      <c r="G130" s="7">
        <v>18900</v>
      </c>
      <c r="H130" s="7">
        <f t="shared" si="1"/>
        <v>18633.333333333332</v>
      </c>
    </row>
    <row r="131" spans="1:8" ht="15" x14ac:dyDescent="0.2">
      <c r="A131" s="26"/>
      <c r="B131" s="26"/>
      <c r="C131" s="6" t="s">
        <v>60</v>
      </c>
      <c r="D131" s="4" t="s">
        <v>27</v>
      </c>
      <c r="E131" s="7">
        <v>650</v>
      </c>
      <c r="F131" s="7">
        <v>600</v>
      </c>
      <c r="G131" s="7">
        <v>700</v>
      </c>
      <c r="H131" s="7">
        <f t="shared" si="1"/>
        <v>650</v>
      </c>
    </row>
    <row r="132" spans="1:8" ht="15" x14ac:dyDescent="0.2">
      <c r="A132" s="26"/>
      <c r="B132" s="26"/>
      <c r="C132" s="6" t="s">
        <v>71</v>
      </c>
      <c r="D132" s="4" t="s">
        <v>27</v>
      </c>
      <c r="E132" s="7">
        <v>550</v>
      </c>
      <c r="F132" s="7">
        <v>500</v>
      </c>
      <c r="G132" s="7">
        <v>600</v>
      </c>
      <c r="H132" s="7">
        <f t="shared" si="1"/>
        <v>550</v>
      </c>
    </row>
    <row r="133" spans="1:8" ht="15" x14ac:dyDescent="0.2">
      <c r="A133" s="26"/>
      <c r="B133" s="26"/>
      <c r="C133" s="6" t="s">
        <v>36</v>
      </c>
      <c r="D133" s="4" t="s">
        <v>27</v>
      </c>
      <c r="E133" s="7">
        <v>2850</v>
      </c>
      <c r="F133" s="7">
        <v>2800</v>
      </c>
      <c r="G133" s="7">
        <v>2900</v>
      </c>
      <c r="H133" s="7">
        <f t="shared" si="1"/>
        <v>2850</v>
      </c>
    </row>
    <row r="134" spans="1:8" ht="30" x14ac:dyDescent="0.2">
      <c r="A134" s="26" t="s">
        <v>77</v>
      </c>
      <c r="B134" s="26" t="s">
        <v>78</v>
      </c>
      <c r="C134" s="6" t="s">
        <v>56</v>
      </c>
      <c r="D134" s="4" t="s">
        <v>27</v>
      </c>
      <c r="E134" s="7">
        <v>850</v>
      </c>
      <c r="F134" s="7">
        <v>800</v>
      </c>
      <c r="G134" s="7">
        <v>900</v>
      </c>
      <c r="H134" s="7">
        <f t="shared" si="1"/>
        <v>850</v>
      </c>
    </row>
    <row r="135" spans="1:8" ht="45" x14ac:dyDescent="0.2">
      <c r="A135" s="26"/>
      <c r="B135" s="26"/>
      <c r="C135" s="6" t="s">
        <v>57</v>
      </c>
      <c r="D135" s="4" t="s">
        <v>27</v>
      </c>
      <c r="E135" s="7">
        <v>1050</v>
      </c>
      <c r="F135" s="7">
        <v>1000</v>
      </c>
      <c r="G135" s="7">
        <v>1100</v>
      </c>
      <c r="H135" s="7">
        <f t="shared" si="1"/>
        <v>1050</v>
      </c>
    </row>
    <row r="136" spans="1:8" ht="15" x14ac:dyDescent="0.2">
      <c r="A136" s="26"/>
      <c r="B136" s="26"/>
      <c r="C136" s="6" t="s">
        <v>43</v>
      </c>
      <c r="D136" s="4" t="s">
        <v>27</v>
      </c>
      <c r="E136" s="7">
        <v>850</v>
      </c>
      <c r="F136" s="7">
        <v>800</v>
      </c>
      <c r="G136" s="7">
        <v>900</v>
      </c>
      <c r="H136" s="7">
        <f t="shared" si="1"/>
        <v>850</v>
      </c>
    </row>
    <row r="137" spans="1:8" ht="30" x14ac:dyDescent="0.2">
      <c r="A137" s="26"/>
      <c r="B137" s="26"/>
      <c r="C137" s="6" t="s">
        <v>58</v>
      </c>
      <c r="D137" s="4" t="s">
        <v>27</v>
      </c>
      <c r="E137" s="7">
        <v>1450</v>
      </c>
      <c r="F137" s="7">
        <v>1400</v>
      </c>
      <c r="G137" s="7">
        <v>1550</v>
      </c>
      <c r="H137" s="7">
        <f t="shared" si="1"/>
        <v>1466.6666666666667</v>
      </c>
    </row>
    <row r="138" spans="1:8" ht="45" x14ac:dyDescent="0.2">
      <c r="A138" s="26"/>
      <c r="B138" s="26"/>
      <c r="C138" s="6" t="s">
        <v>59</v>
      </c>
      <c r="D138" s="4" t="s">
        <v>27</v>
      </c>
      <c r="E138" s="7">
        <v>9150</v>
      </c>
      <c r="F138" s="7">
        <v>9100</v>
      </c>
      <c r="G138" s="7">
        <v>9200</v>
      </c>
      <c r="H138" s="7">
        <f t="shared" si="1"/>
        <v>9150</v>
      </c>
    </row>
    <row r="139" spans="1:8" ht="45" x14ac:dyDescent="0.2">
      <c r="A139" s="26"/>
      <c r="B139" s="26"/>
      <c r="C139" s="6" t="s">
        <v>63</v>
      </c>
      <c r="D139" s="4" t="s">
        <v>27</v>
      </c>
      <c r="E139" s="7">
        <v>16050</v>
      </c>
      <c r="F139" s="7">
        <v>16000</v>
      </c>
      <c r="G139" s="7">
        <v>16100</v>
      </c>
      <c r="H139" s="7">
        <f t="shared" si="1"/>
        <v>16050</v>
      </c>
    </row>
    <row r="140" spans="1:8" ht="45" x14ac:dyDescent="0.2">
      <c r="A140" s="26"/>
      <c r="B140" s="26"/>
      <c r="C140" s="6" t="s">
        <v>74</v>
      </c>
      <c r="D140" s="4" t="s">
        <v>27</v>
      </c>
      <c r="E140" s="7">
        <v>13750</v>
      </c>
      <c r="F140" s="7">
        <v>13700</v>
      </c>
      <c r="G140" s="7">
        <v>13800</v>
      </c>
      <c r="H140" s="7">
        <f t="shared" si="1"/>
        <v>13750</v>
      </c>
    </row>
    <row r="141" spans="1:8" ht="30" x14ac:dyDescent="0.2">
      <c r="A141" s="26"/>
      <c r="B141" s="26"/>
      <c r="C141" s="6" t="s">
        <v>75</v>
      </c>
      <c r="D141" s="4" t="s">
        <v>27</v>
      </c>
      <c r="E141" s="7">
        <v>550</v>
      </c>
      <c r="F141" s="7">
        <v>500</v>
      </c>
      <c r="G141" s="7">
        <v>600</v>
      </c>
      <c r="H141" s="7">
        <f t="shared" si="1"/>
        <v>550</v>
      </c>
    </row>
    <row r="142" spans="1:8" ht="45" x14ac:dyDescent="0.2">
      <c r="A142" s="26"/>
      <c r="B142" s="26"/>
      <c r="C142" s="6" t="s">
        <v>79</v>
      </c>
      <c r="D142" s="4" t="s">
        <v>27</v>
      </c>
      <c r="E142" s="7">
        <v>1450</v>
      </c>
      <c r="F142" s="7">
        <v>1400</v>
      </c>
      <c r="G142" s="7">
        <v>1500</v>
      </c>
      <c r="H142" s="7">
        <f t="shared" si="1"/>
        <v>1450</v>
      </c>
    </row>
    <row r="143" spans="1:8" ht="30" x14ac:dyDescent="0.2">
      <c r="A143" s="26"/>
      <c r="B143" s="26"/>
      <c r="C143" s="6" t="s">
        <v>69</v>
      </c>
      <c r="D143" s="4" t="s">
        <v>27</v>
      </c>
      <c r="E143" s="7">
        <v>550</v>
      </c>
      <c r="F143" s="7">
        <v>500</v>
      </c>
      <c r="G143" s="7">
        <v>600</v>
      </c>
      <c r="H143" s="7">
        <f t="shared" si="1"/>
        <v>550</v>
      </c>
    </row>
    <row r="144" spans="1:8" ht="45" x14ac:dyDescent="0.2">
      <c r="A144" s="26"/>
      <c r="B144" s="26"/>
      <c r="C144" s="6" t="s">
        <v>76</v>
      </c>
      <c r="D144" s="4" t="s">
        <v>27</v>
      </c>
      <c r="E144" s="7">
        <v>18250</v>
      </c>
      <c r="F144" s="7">
        <v>18200</v>
      </c>
      <c r="G144" s="7">
        <v>18300</v>
      </c>
      <c r="H144" s="7">
        <f t="shared" si="1"/>
        <v>18250</v>
      </c>
    </row>
    <row r="145" spans="1:8" ht="15" x14ac:dyDescent="0.2">
      <c r="A145" s="26"/>
      <c r="B145" s="26"/>
      <c r="C145" s="6" t="s">
        <v>60</v>
      </c>
      <c r="D145" s="4" t="s">
        <v>27</v>
      </c>
      <c r="E145" s="7">
        <v>650</v>
      </c>
      <c r="F145" s="7">
        <v>600</v>
      </c>
      <c r="G145" s="7">
        <v>700</v>
      </c>
      <c r="H145" s="7">
        <f t="shared" ref="H145:H165" si="2">(E145+F145+G145)/3</f>
        <v>650</v>
      </c>
    </row>
    <row r="146" spans="1:8" ht="15" x14ac:dyDescent="0.2">
      <c r="A146" s="26"/>
      <c r="B146" s="26"/>
      <c r="C146" s="6" t="s">
        <v>80</v>
      </c>
      <c r="D146" s="4" t="s">
        <v>27</v>
      </c>
      <c r="E146" s="7">
        <v>550</v>
      </c>
      <c r="F146" s="7">
        <v>500</v>
      </c>
      <c r="G146" s="7">
        <v>600</v>
      </c>
      <c r="H146" s="7">
        <f t="shared" si="2"/>
        <v>550</v>
      </c>
    </row>
    <row r="147" spans="1:8" ht="15" x14ac:dyDescent="0.2">
      <c r="A147" s="26"/>
      <c r="B147" s="26"/>
      <c r="C147" s="6" t="s">
        <v>36</v>
      </c>
      <c r="D147" s="4" t="s">
        <v>27</v>
      </c>
      <c r="E147" s="7">
        <v>2950</v>
      </c>
      <c r="F147" s="7">
        <v>2900</v>
      </c>
      <c r="G147" s="7">
        <v>3000</v>
      </c>
      <c r="H147" s="7">
        <f t="shared" si="2"/>
        <v>2950</v>
      </c>
    </row>
    <row r="148" spans="1:8" ht="30" x14ac:dyDescent="0.2">
      <c r="A148" s="26" t="s">
        <v>81</v>
      </c>
      <c r="B148" s="26" t="s">
        <v>82</v>
      </c>
      <c r="C148" s="6" t="s">
        <v>56</v>
      </c>
      <c r="D148" s="4" t="s">
        <v>27</v>
      </c>
      <c r="E148" s="7">
        <v>850</v>
      </c>
      <c r="F148" s="7">
        <v>800</v>
      </c>
      <c r="G148" s="7">
        <v>900</v>
      </c>
      <c r="H148" s="7">
        <f t="shared" si="2"/>
        <v>850</v>
      </c>
    </row>
    <row r="149" spans="1:8" ht="45" x14ac:dyDescent="0.2">
      <c r="A149" s="26"/>
      <c r="B149" s="26"/>
      <c r="C149" s="6" t="s">
        <v>57</v>
      </c>
      <c r="D149" s="4" t="s">
        <v>27</v>
      </c>
      <c r="E149" s="7">
        <v>1050</v>
      </c>
      <c r="F149" s="7">
        <v>1000</v>
      </c>
      <c r="G149" s="7">
        <v>1100</v>
      </c>
      <c r="H149" s="7">
        <f t="shared" si="2"/>
        <v>1050</v>
      </c>
    </row>
    <row r="150" spans="1:8" ht="15" x14ac:dyDescent="0.2">
      <c r="A150" s="26"/>
      <c r="B150" s="26"/>
      <c r="C150" s="6" t="s">
        <v>43</v>
      </c>
      <c r="D150" s="4" t="s">
        <v>27</v>
      </c>
      <c r="E150" s="7">
        <v>850</v>
      </c>
      <c r="F150" s="7">
        <v>800</v>
      </c>
      <c r="G150" s="7">
        <v>900</v>
      </c>
      <c r="H150" s="7">
        <f t="shared" si="2"/>
        <v>850</v>
      </c>
    </row>
    <row r="151" spans="1:8" ht="30" x14ac:dyDescent="0.2">
      <c r="A151" s="26"/>
      <c r="B151" s="26"/>
      <c r="C151" s="6" t="s">
        <v>58</v>
      </c>
      <c r="D151" s="4" t="s">
        <v>27</v>
      </c>
      <c r="E151" s="7">
        <v>2750</v>
      </c>
      <c r="F151" s="7">
        <v>2700</v>
      </c>
      <c r="G151" s="7">
        <v>2800</v>
      </c>
      <c r="H151" s="7">
        <f t="shared" si="2"/>
        <v>2750</v>
      </c>
    </row>
    <row r="152" spans="1:8" ht="60" x14ac:dyDescent="0.2">
      <c r="A152" s="26"/>
      <c r="B152" s="26"/>
      <c r="C152" s="6" t="s">
        <v>68</v>
      </c>
      <c r="D152" s="4" t="s">
        <v>27</v>
      </c>
      <c r="E152" s="7">
        <v>1450</v>
      </c>
      <c r="F152" s="7">
        <v>1400</v>
      </c>
      <c r="G152" s="7">
        <v>1500</v>
      </c>
      <c r="H152" s="7">
        <f t="shared" si="2"/>
        <v>1450</v>
      </c>
    </row>
    <row r="153" spans="1:8" ht="15" x14ac:dyDescent="0.2">
      <c r="A153" s="26"/>
      <c r="B153" s="26"/>
      <c r="C153" s="6" t="s">
        <v>60</v>
      </c>
      <c r="D153" s="4" t="s">
        <v>27</v>
      </c>
      <c r="E153" s="7">
        <v>1300</v>
      </c>
      <c r="F153" s="7">
        <v>1250</v>
      </c>
      <c r="G153" s="7">
        <v>1350</v>
      </c>
      <c r="H153" s="7">
        <f t="shared" si="2"/>
        <v>1300</v>
      </c>
    </row>
    <row r="154" spans="1:8" ht="15" x14ac:dyDescent="0.2">
      <c r="A154" s="26"/>
      <c r="B154" s="26"/>
      <c r="C154" s="6" t="s">
        <v>71</v>
      </c>
      <c r="D154" s="4" t="s">
        <v>27</v>
      </c>
      <c r="E154" s="7">
        <v>550</v>
      </c>
      <c r="F154" s="7">
        <v>500</v>
      </c>
      <c r="G154" s="7">
        <v>600</v>
      </c>
      <c r="H154" s="7">
        <f t="shared" si="2"/>
        <v>550</v>
      </c>
    </row>
    <row r="155" spans="1:8" ht="15" x14ac:dyDescent="0.2">
      <c r="A155" s="26"/>
      <c r="B155" s="26"/>
      <c r="C155" s="6" t="s">
        <v>36</v>
      </c>
      <c r="D155" s="4" t="s">
        <v>27</v>
      </c>
      <c r="E155" s="7">
        <v>4850</v>
      </c>
      <c r="F155" s="7">
        <v>4800</v>
      </c>
      <c r="G155" s="7">
        <v>4900</v>
      </c>
      <c r="H155" s="7">
        <f t="shared" si="2"/>
        <v>4850</v>
      </c>
    </row>
    <row r="156" spans="1:8" ht="30" x14ac:dyDescent="0.2">
      <c r="A156" s="26" t="s">
        <v>83</v>
      </c>
      <c r="B156" s="26" t="s">
        <v>84</v>
      </c>
      <c r="C156" s="6" t="s">
        <v>56</v>
      </c>
      <c r="D156" s="4" t="s">
        <v>27</v>
      </c>
      <c r="E156" s="7">
        <v>450</v>
      </c>
      <c r="F156" s="7">
        <v>400</v>
      </c>
      <c r="G156" s="7">
        <v>550</v>
      </c>
      <c r="H156" s="7">
        <f t="shared" si="2"/>
        <v>466.66666666666669</v>
      </c>
    </row>
    <row r="157" spans="1:8" ht="45" x14ac:dyDescent="0.2">
      <c r="A157" s="26"/>
      <c r="B157" s="26"/>
      <c r="C157" s="6" t="s">
        <v>57</v>
      </c>
      <c r="D157" s="4" t="s">
        <v>27</v>
      </c>
      <c r="E157" s="7">
        <v>850</v>
      </c>
      <c r="F157" s="7">
        <v>800</v>
      </c>
      <c r="G157" s="7">
        <v>900</v>
      </c>
      <c r="H157" s="7">
        <f t="shared" si="2"/>
        <v>850</v>
      </c>
    </row>
    <row r="158" spans="1:8" ht="15" x14ac:dyDescent="0.2">
      <c r="A158" s="26"/>
      <c r="B158" s="26"/>
      <c r="C158" s="6" t="s">
        <v>43</v>
      </c>
      <c r="D158" s="4" t="s">
        <v>27</v>
      </c>
      <c r="E158" s="7">
        <v>850</v>
      </c>
      <c r="F158" s="7">
        <v>800</v>
      </c>
      <c r="G158" s="7">
        <v>900</v>
      </c>
      <c r="H158" s="7">
        <f t="shared" si="2"/>
        <v>850</v>
      </c>
    </row>
    <row r="159" spans="1:8" ht="30" x14ac:dyDescent="0.2">
      <c r="A159" s="26"/>
      <c r="B159" s="26"/>
      <c r="C159" s="6" t="s">
        <v>58</v>
      </c>
      <c r="D159" s="4" t="s">
        <v>27</v>
      </c>
      <c r="E159" s="7">
        <v>1950</v>
      </c>
      <c r="F159" s="7">
        <v>1900</v>
      </c>
      <c r="G159" s="7">
        <v>2000</v>
      </c>
      <c r="H159" s="7">
        <f t="shared" si="2"/>
        <v>1950</v>
      </c>
    </row>
    <row r="160" spans="1:8" ht="45" x14ac:dyDescent="0.2">
      <c r="A160" s="26"/>
      <c r="B160" s="26"/>
      <c r="C160" s="6" t="s">
        <v>59</v>
      </c>
      <c r="D160" s="4" t="s">
        <v>27</v>
      </c>
      <c r="E160" s="7">
        <v>2750</v>
      </c>
      <c r="F160" s="7">
        <v>2700</v>
      </c>
      <c r="G160" s="7">
        <v>2850</v>
      </c>
      <c r="H160" s="7">
        <f t="shared" si="2"/>
        <v>2766.6666666666665</v>
      </c>
    </row>
    <row r="161" spans="1:8" ht="45" x14ac:dyDescent="0.2">
      <c r="A161" s="26"/>
      <c r="B161" s="26"/>
      <c r="C161" s="6" t="s">
        <v>63</v>
      </c>
      <c r="D161" s="4" t="s">
        <v>27</v>
      </c>
      <c r="E161" s="7">
        <v>4050</v>
      </c>
      <c r="F161" s="7">
        <v>4000</v>
      </c>
      <c r="G161" s="7">
        <v>4100</v>
      </c>
      <c r="H161" s="7">
        <f t="shared" si="2"/>
        <v>4050</v>
      </c>
    </row>
    <row r="162" spans="1:8" ht="15" x14ac:dyDescent="0.2">
      <c r="A162" s="26"/>
      <c r="B162" s="26"/>
      <c r="C162" s="6" t="s">
        <v>60</v>
      </c>
      <c r="D162" s="4" t="s">
        <v>27</v>
      </c>
      <c r="E162" s="7">
        <v>1500</v>
      </c>
      <c r="F162" s="7">
        <v>1450</v>
      </c>
      <c r="G162" s="7">
        <v>1550</v>
      </c>
      <c r="H162" s="7">
        <f t="shared" si="2"/>
        <v>1500</v>
      </c>
    </row>
    <row r="163" spans="1:8" ht="15" x14ac:dyDescent="0.2">
      <c r="A163" s="26"/>
      <c r="B163" s="26"/>
      <c r="C163" s="6" t="s">
        <v>71</v>
      </c>
      <c r="D163" s="4" t="s">
        <v>27</v>
      </c>
      <c r="E163" s="7">
        <v>550</v>
      </c>
      <c r="F163" s="7">
        <v>500</v>
      </c>
      <c r="G163" s="7">
        <v>600</v>
      </c>
      <c r="H163" s="7">
        <f t="shared" si="2"/>
        <v>550</v>
      </c>
    </row>
    <row r="164" spans="1:8" ht="30" x14ac:dyDescent="0.2">
      <c r="A164" s="26"/>
      <c r="B164" s="26"/>
      <c r="C164" s="6" t="s">
        <v>85</v>
      </c>
      <c r="D164" s="4" t="s">
        <v>27</v>
      </c>
      <c r="E164" s="7">
        <v>1500</v>
      </c>
      <c r="F164" s="7">
        <v>1450</v>
      </c>
      <c r="G164" s="7">
        <v>1550</v>
      </c>
      <c r="H164" s="7">
        <f t="shared" si="2"/>
        <v>1500</v>
      </c>
    </row>
    <row r="165" spans="1:8" ht="30" x14ac:dyDescent="0.2">
      <c r="A165" s="26"/>
      <c r="B165" s="26"/>
      <c r="C165" s="6" t="s">
        <v>86</v>
      </c>
      <c r="D165" s="4" t="s">
        <v>27</v>
      </c>
      <c r="E165" s="7">
        <v>5250</v>
      </c>
      <c r="F165" s="7">
        <v>5200</v>
      </c>
      <c r="G165" s="7">
        <v>5300</v>
      </c>
      <c r="H165" s="7">
        <f t="shared" si="2"/>
        <v>5250</v>
      </c>
    </row>
    <row r="166" spans="1:8" ht="22.5" customHeight="1" x14ac:dyDescent="0.2">
      <c r="A166" s="27" t="s">
        <v>10</v>
      </c>
      <c r="B166" s="27"/>
      <c r="C166" s="27"/>
      <c r="D166" s="27"/>
      <c r="E166" s="27"/>
      <c r="F166" s="27"/>
      <c r="G166" s="27"/>
      <c r="H166" s="8">
        <f>SUM(H17:H165)</f>
        <v>516273.33333333343</v>
      </c>
    </row>
    <row r="167" spans="1:8" ht="15" x14ac:dyDescent="0.2">
      <c r="A167" s="28" t="s">
        <v>87</v>
      </c>
      <c r="B167" s="28"/>
      <c r="C167" s="28"/>
      <c r="D167" s="28"/>
      <c r="E167" s="28"/>
      <c r="F167" s="28"/>
      <c r="G167" s="28"/>
      <c r="H167" s="7">
        <f>H166/120*20</f>
        <v>86045.555555555562</v>
      </c>
    </row>
    <row r="169" spans="1:8" ht="30.75" customHeight="1" x14ac:dyDescent="0.2">
      <c r="A169" s="29"/>
      <c r="B169" s="29"/>
      <c r="C169" s="29"/>
      <c r="D169" s="29"/>
      <c r="E169" s="29"/>
      <c r="F169" s="29"/>
      <c r="G169" s="29"/>
      <c r="H169" s="29"/>
    </row>
    <row r="171" spans="1:8" x14ac:dyDescent="0.2">
      <c r="A171" s="25"/>
      <c r="B171" s="25"/>
      <c r="C171" s="25"/>
      <c r="D171" s="25"/>
      <c r="E171" s="25"/>
      <c r="F171" s="25"/>
      <c r="G171" s="25"/>
      <c r="H171" s="25"/>
    </row>
    <row r="173" spans="1:8" x14ac:dyDescent="0.2">
      <c r="A173" s="25"/>
      <c r="B173" s="25"/>
    </row>
  </sheetData>
  <mergeCells count="45">
    <mergeCell ref="A1:H1"/>
    <mergeCell ref="A2:H2"/>
    <mergeCell ref="A3:B4"/>
    <mergeCell ref="C3:H4"/>
    <mergeCell ref="A5:B11"/>
    <mergeCell ref="C5:H7"/>
    <mergeCell ref="C8:H8"/>
    <mergeCell ref="C9:H11"/>
    <mergeCell ref="A12:B12"/>
    <mergeCell ref="C12:H12"/>
    <mergeCell ref="A13:B13"/>
    <mergeCell ref="C13:H13"/>
    <mergeCell ref="A17:A26"/>
    <mergeCell ref="B17:B26"/>
    <mergeCell ref="A27:A36"/>
    <mergeCell ref="B27:B36"/>
    <mergeCell ref="A37:A46"/>
    <mergeCell ref="B37:B46"/>
    <mergeCell ref="A47:A54"/>
    <mergeCell ref="B47:B54"/>
    <mergeCell ref="A55:A61"/>
    <mergeCell ref="B55:B61"/>
    <mergeCell ref="A62:A72"/>
    <mergeCell ref="B62:B72"/>
    <mergeCell ref="A73:A83"/>
    <mergeCell ref="B73:B83"/>
    <mergeCell ref="A84:A95"/>
    <mergeCell ref="B84:B95"/>
    <mergeCell ref="A96:A107"/>
    <mergeCell ref="B96:B107"/>
    <mergeCell ref="A108:A119"/>
    <mergeCell ref="B108:B119"/>
    <mergeCell ref="A120:A133"/>
    <mergeCell ref="B120:B133"/>
    <mergeCell ref="A134:A147"/>
    <mergeCell ref="B134:B147"/>
    <mergeCell ref="A148:A155"/>
    <mergeCell ref="B148:B155"/>
    <mergeCell ref="A171:H171"/>
    <mergeCell ref="A173:B173"/>
    <mergeCell ref="A156:A165"/>
    <mergeCell ref="B156:B165"/>
    <mergeCell ref="A166:G166"/>
    <mergeCell ref="A167:G167"/>
    <mergeCell ref="A169:H169"/>
  </mergeCells>
  <pageMargins left="0.70866141732283472" right="0.11811023622047245" top="0.35433070866141736" bottom="0.35433070866141736" header="0.31496062992125984" footer="0.31496062992125984"/>
  <pageSetup paperSize="9" scale="62" fitToHeight="0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tabSelected="1" topLeftCell="A10" zoomScale="90" workbookViewId="0">
      <selection activeCell="A20" sqref="A20:H25"/>
    </sheetView>
  </sheetViews>
  <sheetFormatPr defaultRowHeight="12.75" x14ac:dyDescent="0.2"/>
  <cols>
    <col min="1" max="1" width="4.85546875" customWidth="1"/>
    <col min="2" max="2" width="41.28515625" customWidth="1"/>
    <col min="3" max="3" width="12.5703125" customWidth="1"/>
    <col min="4" max="4" width="13" customWidth="1"/>
    <col min="5" max="5" width="12.85546875" customWidth="1"/>
    <col min="6" max="6" width="13.28515625" customWidth="1"/>
    <col min="7" max="7" width="18.5703125" customWidth="1"/>
    <col min="8" max="8" width="15.5703125" customWidth="1"/>
    <col min="9" max="9" width="8.42578125" customWidth="1"/>
    <col min="10" max="10" width="12.7109375" customWidth="1"/>
  </cols>
  <sheetData>
    <row r="1" spans="1:10" x14ac:dyDescent="0.2">
      <c r="H1" s="10" t="s">
        <v>88</v>
      </c>
    </row>
    <row r="4" spans="1:10" ht="39" customHeight="1" x14ac:dyDescent="0.2">
      <c r="A4" s="81" t="s">
        <v>89</v>
      </c>
      <c r="B4" s="81"/>
      <c r="C4" s="81"/>
      <c r="D4" s="81"/>
      <c r="E4" s="81"/>
      <c r="F4" s="81"/>
      <c r="G4" s="81"/>
      <c r="H4" s="81"/>
    </row>
    <row r="5" spans="1:10" ht="2.4500000000000002" customHeight="1" x14ac:dyDescent="0.2"/>
    <row r="6" spans="1:10" ht="21.75" customHeight="1" x14ac:dyDescent="0.2">
      <c r="A6" s="73" t="s">
        <v>90</v>
      </c>
      <c r="B6" s="73"/>
      <c r="C6" s="82" t="s">
        <v>91</v>
      </c>
      <c r="D6" s="83"/>
      <c r="E6" s="83"/>
      <c r="F6" s="83"/>
      <c r="G6" s="83"/>
      <c r="H6" s="84"/>
    </row>
    <row r="7" spans="1:10" ht="68.25" customHeight="1" x14ac:dyDescent="0.2">
      <c r="A7" s="73" t="s">
        <v>92</v>
      </c>
      <c r="B7" s="73"/>
      <c r="C7" s="85" t="s">
        <v>93</v>
      </c>
      <c r="D7" s="86"/>
      <c r="E7" s="86"/>
      <c r="F7" s="86"/>
      <c r="G7" s="86"/>
      <c r="H7" s="87"/>
    </row>
    <row r="8" spans="1:10" ht="21.75" customHeight="1" x14ac:dyDescent="0.2">
      <c r="A8" s="73" t="s">
        <v>94</v>
      </c>
      <c r="B8" s="73"/>
      <c r="C8" s="74" t="s">
        <v>95</v>
      </c>
      <c r="D8" s="74"/>
      <c r="E8" s="74"/>
      <c r="F8" s="74"/>
      <c r="G8" s="74"/>
      <c r="H8" s="74"/>
    </row>
    <row r="9" spans="1:10" ht="69.75" customHeight="1" x14ac:dyDescent="0.2">
      <c r="A9" s="73" t="s">
        <v>96</v>
      </c>
      <c r="B9" s="73"/>
      <c r="C9" s="74" t="s">
        <v>97</v>
      </c>
      <c r="D9" s="74"/>
      <c r="E9" s="74"/>
      <c r="F9" s="74"/>
      <c r="G9" s="74"/>
      <c r="H9" s="74"/>
    </row>
    <row r="10" spans="1:10" ht="30" customHeight="1" x14ac:dyDescent="0.2">
      <c r="A10" s="73" t="s">
        <v>98</v>
      </c>
      <c r="B10" s="73"/>
      <c r="C10" s="75" t="s">
        <v>99</v>
      </c>
      <c r="D10" s="76"/>
      <c r="E10" s="76"/>
      <c r="F10" s="76"/>
      <c r="G10" s="76"/>
      <c r="H10" s="77"/>
    </row>
    <row r="11" spans="1:10" ht="39.75" customHeight="1" x14ac:dyDescent="0.2">
      <c r="A11" s="73"/>
      <c r="B11" s="73"/>
      <c r="C11" s="78" t="s">
        <v>100</v>
      </c>
      <c r="D11" s="79"/>
      <c r="E11" s="79"/>
      <c r="F11" s="79"/>
      <c r="G11" s="79"/>
      <c r="H11" s="80"/>
    </row>
    <row r="14" spans="1:10" ht="102.75" customHeight="1" x14ac:dyDescent="0.2">
      <c r="A14" s="65" t="s">
        <v>12</v>
      </c>
      <c r="B14" s="65" t="s">
        <v>101</v>
      </c>
      <c r="C14" s="1" t="s">
        <v>102</v>
      </c>
      <c r="D14" s="2" t="s">
        <v>103</v>
      </c>
      <c r="E14" s="2" t="s">
        <v>104</v>
      </c>
      <c r="F14" s="2" t="s">
        <v>105</v>
      </c>
      <c r="G14" s="2" t="s">
        <v>106</v>
      </c>
      <c r="H14" s="68" t="s">
        <v>107</v>
      </c>
    </row>
    <row r="15" spans="1:10" ht="16.5" customHeight="1" x14ac:dyDescent="0.2">
      <c r="A15" s="66"/>
      <c r="B15" s="67"/>
      <c r="C15" s="11" t="s">
        <v>108</v>
      </c>
      <c r="D15" s="5" t="s">
        <v>20</v>
      </c>
      <c r="E15" s="5" t="s">
        <v>21</v>
      </c>
      <c r="F15" s="5" t="s">
        <v>22</v>
      </c>
      <c r="G15" s="5" t="s">
        <v>109</v>
      </c>
      <c r="H15" s="69"/>
      <c r="J15" s="12"/>
    </row>
    <row r="16" spans="1:10" ht="36.75" customHeight="1" x14ac:dyDescent="0.2">
      <c r="A16" s="3">
        <v>1</v>
      </c>
      <c r="B16" s="4" t="s">
        <v>110</v>
      </c>
      <c r="C16" s="13">
        <v>346</v>
      </c>
      <c r="D16" s="14">
        <v>300</v>
      </c>
      <c r="E16" s="14">
        <v>220</v>
      </c>
      <c r="F16" s="14">
        <v>150</v>
      </c>
      <c r="G16" s="15">
        <v>150</v>
      </c>
      <c r="H16" s="16">
        <f>G16*C16</f>
        <v>51900</v>
      </c>
      <c r="J16" s="17"/>
    </row>
    <row r="17" spans="1:10" ht="16.5" customHeight="1" x14ac:dyDescent="0.2">
      <c r="A17" s="70" t="s">
        <v>111</v>
      </c>
      <c r="B17" s="40"/>
      <c r="C17" s="40"/>
      <c r="D17" s="40"/>
      <c r="E17" s="40"/>
      <c r="F17" s="40"/>
      <c r="G17" s="71"/>
      <c r="H17" s="18">
        <f>SUM(H16:H16)</f>
        <v>51900</v>
      </c>
      <c r="I17" s="19"/>
      <c r="J17" s="20"/>
    </row>
    <row r="18" spans="1:10" ht="15.75" x14ac:dyDescent="0.25">
      <c r="A18" s="72" t="s">
        <v>112</v>
      </c>
      <c r="B18" s="72"/>
      <c r="C18" s="72"/>
      <c r="D18" s="72"/>
      <c r="E18" s="72"/>
      <c r="F18" s="72"/>
      <c r="G18" s="72"/>
      <c r="J18" s="12"/>
    </row>
    <row r="19" spans="1:10" x14ac:dyDescent="0.2">
      <c r="A19" s="9"/>
      <c r="B19" s="9"/>
      <c r="C19" s="9"/>
      <c r="D19" s="9"/>
      <c r="E19" s="9"/>
      <c r="F19" s="9"/>
      <c r="G19" s="9"/>
    </row>
    <row r="20" spans="1:10" ht="31.5" customHeight="1" x14ac:dyDescent="0.25">
      <c r="A20" s="63"/>
      <c r="B20" s="63"/>
      <c r="C20" s="63"/>
      <c r="D20" s="63"/>
      <c r="E20" s="63"/>
      <c r="F20" s="63"/>
      <c r="G20" s="63"/>
      <c r="H20" s="63"/>
      <c r="J20" s="12"/>
    </row>
    <row r="23" spans="1:10" ht="15.75" x14ac:dyDescent="0.25">
      <c r="A23" s="64"/>
      <c r="B23" s="64"/>
      <c r="C23" s="64"/>
      <c r="D23" s="21"/>
      <c r="E23" s="21"/>
      <c r="F23" s="21"/>
      <c r="G23" s="21"/>
      <c r="H23" s="21"/>
    </row>
    <row r="24" spans="1:10" ht="2.25" customHeight="1" x14ac:dyDescent="0.25">
      <c r="A24" s="64"/>
      <c r="B24" s="64"/>
      <c r="C24" s="64"/>
      <c r="D24" s="21"/>
      <c r="E24" s="21"/>
      <c r="F24" s="21"/>
      <c r="G24" s="21"/>
      <c r="H24" s="21"/>
    </row>
    <row r="25" spans="1:10" ht="84.75" customHeight="1" x14ac:dyDescent="0.25">
      <c r="A25" s="63"/>
      <c r="B25" s="64"/>
      <c r="C25" s="64"/>
      <c r="D25" s="64"/>
      <c r="E25" s="21"/>
      <c r="F25" s="21"/>
      <c r="G25" s="21"/>
      <c r="H25" s="21"/>
    </row>
    <row r="26" spans="1:10" ht="18.75" x14ac:dyDescent="0.3">
      <c r="A26" s="61"/>
      <c r="B26" s="61"/>
      <c r="C26" s="61"/>
      <c r="D26" s="23"/>
      <c r="E26" s="23"/>
      <c r="F26" s="23"/>
      <c r="G26" s="23"/>
      <c r="H26" s="23"/>
    </row>
    <row r="27" spans="1:10" ht="18.75" x14ac:dyDescent="0.3">
      <c r="A27" s="61"/>
      <c r="B27" s="61"/>
      <c r="C27" s="22"/>
      <c r="D27" s="23"/>
      <c r="E27" s="23"/>
      <c r="F27" s="23"/>
      <c r="G27" s="62"/>
      <c r="H27" s="62"/>
    </row>
    <row r="28" spans="1:10" ht="18.75" x14ac:dyDescent="0.3">
      <c r="B28" s="24"/>
      <c r="I28" s="23"/>
    </row>
  </sheetData>
  <mergeCells count="24">
    <mergeCell ref="A4:H4"/>
    <mergeCell ref="A6:B6"/>
    <mergeCell ref="C6:H6"/>
    <mergeCell ref="A7:B7"/>
    <mergeCell ref="C7:H7"/>
    <mergeCell ref="A8:B8"/>
    <mergeCell ref="C8:H8"/>
    <mergeCell ref="A9:B9"/>
    <mergeCell ref="C9:H9"/>
    <mergeCell ref="A10:B11"/>
    <mergeCell ref="C10:H10"/>
    <mergeCell ref="C11:H11"/>
    <mergeCell ref="A14:A15"/>
    <mergeCell ref="B14:B15"/>
    <mergeCell ref="H14:H15"/>
    <mergeCell ref="A17:G17"/>
    <mergeCell ref="A18:G18"/>
    <mergeCell ref="A27:B27"/>
    <mergeCell ref="G27:H27"/>
    <mergeCell ref="A20:H20"/>
    <mergeCell ref="A23:C23"/>
    <mergeCell ref="A24:C24"/>
    <mergeCell ref="A25:D25"/>
    <mergeCell ref="A26:C26"/>
  </mergeCells>
  <pageMargins left="0.82677165354330717" right="0.23622047244094491" top="0.74803149606299213" bottom="0.74803149606299213" header="0.31496062992125984" footer="0.31496062992125984"/>
  <pageSetup paperSize="9" scale="68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1" sqref="A11:XFD83"/>
    </sheetView>
  </sheetViews>
  <sheetFormatPr defaultRowHeight="12.75" x14ac:dyDescent="0.2"/>
  <cols>
    <col min="2" max="2" width="49.7109375" customWidth="1"/>
  </cols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ps26</dc:creator>
  <cp:lastModifiedBy>ПК</cp:lastModifiedBy>
  <cp:revision>3</cp:revision>
  <dcterms:created xsi:type="dcterms:W3CDTF">2019-03-12T07:41:10Z</dcterms:created>
  <dcterms:modified xsi:type="dcterms:W3CDTF">2026-06-03T11:09:36Z</dcterms:modified>
</cp:coreProperties>
</file>