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2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 s="1"/>
  <c r="H8" i="1"/>
  <c r="I8" i="1" s="1"/>
  <c r="H6" i="1" l="1"/>
  <c r="I6" i="1" s="1"/>
  <c r="H4" i="1"/>
  <c r="I4" i="1" s="1"/>
  <c r="H3" i="1" l="1"/>
  <c r="I3" i="1" s="1"/>
  <c r="H5" i="1"/>
  <c r="I5" i="1" s="1"/>
  <c r="I9" i="1" l="1"/>
</calcChain>
</file>

<file path=xl/sharedStrings.xml><?xml version="1.0" encoding="utf-8"?>
<sst xmlns="http://schemas.openxmlformats.org/spreadsheetml/2006/main" count="24" uniqueCount="19">
  <si>
    <t>Техническое задание</t>
  </si>
  <si>
    <t>№</t>
  </si>
  <si>
    <t>Наименование</t>
  </si>
  <si>
    <t>Кол-во</t>
  </si>
  <si>
    <t>Ед.</t>
  </si>
  <si>
    <t>Поставщик №1</t>
  </si>
  <si>
    <t>Поставщик №2</t>
  </si>
  <si>
    <t>Поставщик №3</t>
  </si>
  <si>
    <t>Предлагаемая начальная цена контракта</t>
  </si>
  <si>
    <t>шт.</t>
  </si>
  <si>
    <t>Средне-рыночная цена</t>
  </si>
  <si>
    <t>Заглушка канализационная D 50</t>
  </si>
  <si>
    <t>Отвод канализационный 50*90</t>
  </si>
  <si>
    <t>Труба ПП, O 50 мм, толщина стенки 1,8 мм 2000 мм</t>
  </si>
  <si>
    <t>Редукция (переход) 110/50</t>
  </si>
  <si>
    <t>Муфта канализационная ремонтная (без перегородки) D 50</t>
  </si>
  <si>
    <t>Трос для прочистки канализационных труб 6 мм х 5 м, MP-У</t>
  </si>
  <si>
    <t>22.21.21.123</t>
  </si>
  <si>
    <t>25.73.30.290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</si>
</sst>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center" wrapText="1" inden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/>
    <xf numFmtId="4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J8" sqref="J8"/>
    </sheetView>
  </sheetViews>
  <sheetFormatPr defaultRowHeight="15.75" x14ac:dyDescent="0.25"/>
  <cols>
    <col min="1" max="1" width="3.42578125" style="1" customWidth="1"/>
    <col min="2" max="2" width="63" style="3" customWidth="1"/>
    <col min="3" max="3" width="8.85546875" style="2" customWidth="1"/>
    <col min="4" max="4" width="4.28515625" style="2" bestFit="1" customWidth="1"/>
    <col min="5" max="5" width="12.5703125" style="5" customWidth="1"/>
    <col min="6" max="6" width="14.28515625" style="5" customWidth="1"/>
    <col min="7" max="7" width="12.5703125" style="5" customWidth="1"/>
    <col min="8" max="8" width="16.28515625" style="2" customWidth="1"/>
    <col min="9" max="9" width="23.5703125" style="2" customWidth="1"/>
    <col min="10" max="10" width="19.42578125" style="2" customWidth="1"/>
    <col min="11" max="16384" width="9.140625" style="2"/>
  </cols>
  <sheetData>
    <row r="1" spans="1:13" x14ac:dyDescent="0.25">
      <c r="A1" s="7"/>
      <c r="B1" s="8" t="s">
        <v>0</v>
      </c>
      <c r="C1" s="7"/>
      <c r="D1" s="7"/>
      <c r="E1" s="9"/>
      <c r="F1" s="9"/>
      <c r="G1" s="9"/>
      <c r="H1" s="7"/>
      <c r="I1" s="7"/>
    </row>
    <row r="2" spans="1:13" ht="52.5" customHeight="1" x14ac:dyDescent="0.25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10</v>
      </c>
      <c r="I2" s="11" t="s">
        <v>8</v>
      </c>
    </row>
    <row r="3" spans="1:13" x14ac:dyDescent="0.25">
      <c r="A3" s="12">
        <v>1</v>
      </c>
      <c r="B3" s="20" t="s">
        <v>11</v>
      </c>
      <c r="C3" s="13">
        <v>4</v>
      </c>
      <c r="D3" s="13" t="s">
        <v>9</v>
      </c>
      <c r="E3" s="18">
        <v>19</v>
      </c>
      <c r="F3" s="18">
        <v>16.47</v>
      </c>
      <c r="G3" s="19">
        <v>23</v>
      </c>
      <c r="H3" s="14">
        <f t="shared" ref="H3:H8" si="0">ROUND((E3+F3+G3)/3,2)</f>
        <v>19.489999999999998</v>
      </c>
      <c r="I3" s="14">
        <f t="shared" ref="I3:I8" si="1">C3*H3</f>
        <v>77.959999999999994</v>
      </c>
      <c r="J3" s="22" t="s">
        <v>17</v>
      </c>
    </row>
    <row r="4" spans="1:13" x14ac:dyDescent="0.25">
      <c r="A4" s="12">
        <v>2</v>
      </c>
      <c r="B4" s="20" t="s">
        <v>12</v>
      </c>
      <c r="C4" s="13">
        <v>4</v>
      </c>
      <c r="D4" s="13" t="s">
        <v>9</v>
      </c>
      <c r="E4" s="18">
        <v>39</v>
      </c>
      <c r="F4" s="18">
        <v>42</v>
      </c>
      <c r="G4" s="19">
        <v>50</v>
      </c>
      <c r="H4" s="14">
        <f t="shared" si="0"/>
        <v>43.67</v>
      </c>
      <c r="I4" s="14">
        <f t="shared" si="1"/>
        <v>174.68</v>
      </c>
    </row>
    <row r="5" spans="1:13" x14ac:dyDescent="0.25">
      <c r="A5" s="12">
        <v>3</v>
      </c>
      <c r="B5" s="20" t="s">
        <v>13</v>
      </c>
      <c r="C5" s="13">
        <v>5</v>
      </c>
      <c r="D5" s="13" t="s">
        <v>9</v>
      </c>
      <c r="E5" s="13">
        <v>214.74</v>
      </c>
      <c r="F5" s="13">
        <v>279</v>
      </c>
      <c r="G5" s="13">
        <v>245</v>
      </c>
      <c r="H5" s="14">
        <f t="shared" si="0"/>
        <v>246.25</v>
      </c>
      <c r="I5" s="14">
        <f t="shared" si="1"/>
        <v>1231.25</v>
      </c>
      <c r="M5" s="6"/>
    </row>
    <row r="6" spans="1:13" x14ac:dyDescent="0.25">
      <c r="A6" s="12">
        <v>4</v>
      </c>
      <c r="B6" s="20" t="s">
        <v>14</v>
      </c>
      <c r="C6" s="13">
        <v>4</v>
      </c>
      <c r="D6" s="13" t="s">
        <v>9</v>
      </c>
      <c r="E6" s="13">
        <v>187</v>
      </c>
      <c r="F6" s="13">
        <v>110</v>
      </c>
      <c r="G6" s="13">
        <v>186</v>
      </c>
      <c r="H6" s="14">
        <f t="shared" si="0"/>
        <v>161</v>
      </c>
      <c r="I6" s="14">
        <f t="shared" si="1"/>
        <v>644</v>
      </c>
      <c r="M6" s="6"/>
    </row>
    <row r="7" spans="1:13" ht="31.5" x14ac:dyDescent="0.25">
      <c r="A7" s="12">
        <v>5</v>
      </c>
      <c r="B7" s="21" t="s">
        <v>15</v>
      </c>
      <c r="C7" s="13">
        <v>4</v>
      </c>
      <c r="D7" s="13" t="s">
        <v>9</v>
      </c>
      <c r="E7" s="13">
        <v>60</v>
      </c>
      <c r="F7" s="13">
        <v>75</v>
      </c>
      <c r="G7" s="13">
        <v>52</v>
      </c>
      <c r="H7" s="14">
        <f t="shared" si="0"/>
        <v>62.33</v>
      </c>
      <c r="I7" s="14">
        <f t="shared" si="1"/>
        <v>249.32</v>
      </c>
      <c r="M7" s="6"/>
    </row>
    <row r="8" spans="1:13" ht="31.5" x14ac:dyDescent="0.25">
      <c r="A8" s="12">
        <v>6</v>
      </c>
      <c r="B8" s="21" t="s">
        <v>16</v>
      </c>
      <c r="C8" s="13">
        <v>1</v>
      </c>
      <c r="D8" s="13" t="s">
        <v>9</v>
      </c>
      <c r="E8" s="13">
        <v>545</v>
      </c>
      <c r="F8" s="13">
        <v>579</v>
      </c>
      <c r="G8" s="13">
        <v>508</v>
      </c>
      <c r="H8" s="14">
        <f t="shared" si="0"/>
        <v>544</v>
      </c>
      <c r="I8" s="14">
        <f t="shared" si="1"/>
        <v>544</v>
      </c>
      <c r="J8" t="s">
        <v>18</v>
      </c>
      <c r="M8" s="6"/>
    </row>
    <row r="9" spans="1:13" x14ac:dyDescent="0.25">
      <c r="A9" s="15"/>
      <c r="B9" s="16"/>
      <c r="C9" s="7"/>
      <c r="D9" s="7"/>
      <c r="E9" s="9"/>
      <c r="F9" s="9"/>
      <c r="G9" s="9"/>
      <c r="H9" s="7"/>
      <c r="I9" s="17">
        <f>SUM(I3:I8)</f>
        <v>2921.21</v>
      </c>
    </row>
    <row r="11" spans="1:13" x14ac:dyDescent="0.25">
      <c r="I11" s="4"/>
    </row>
    <row r="12" spans="1:13" x14ac:dyDescent="0.25">
      <c r="I12" s="4"/>
    </row>
  </sheetData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INGENER</dc:creator>
  <cp:lastModifiedBy>SIZO2_OIXO2</cp:lastModifiedBy>
  <cp:lastPrinted>2025-03-20T08:38:59Z</cp:lastPrinted>
  <dcterms:created xsi:type="dcterms:W3CDTF">2015-06-05T18:17:20Z</dcterms:created>
  <dcterms:modified xsi:type="dcterms:W3CDTF">2026-06-16T13:25:01Z</dcterms:modified>
</cp:coreProperties>
</file>