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_til\Desktop\Олег\Договора\2026\041_Закупка стройматериалов на 198 тыс руб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/>
  <c r="E10" i="1"/>
  <c r="I9" i="1" l="1"/>
  <c r="G9" i="1"/>
  <c r="E9" i="1"/>
  <c r="I8" i="1"/>
  <c r="G8" i="1"/>
  <c r="E8" i="1"/>
  <c r="I7" i="1"/>
  <c r="G7" i="1"/>
  <c r="E7" i="1"/>
  <c r="I6" i="1"/>
  <c r="G6" i="1"/>
  <c r="E6" i="1"/>
  <c r="I5" i="1"/>
  <c r="G5" i="1"/>
  <c r="E5" i="1"/>
  <c r="J5" i="1" s="1"/>
  <c r="I4" i="1"/>
  <c r="G4" i="1"/>
  <c r="E4" i="1"/>
  <c r="J9" i="1" l="1"/>
  <c r="J8" i="1"/>
  <c r="J6" i="1"/>
  <c r="J7" i="1"/>
  <c r="G11" i="1"/>
  <c r="I11" i="1"/>
  <c r="E11" i="1"/>
  <c r="J4" i="1"/>
  <c r="J11" i="1" l="1"/>
</calcChain>
</file>

<file path=xl/sharedStrings.xml><?xml version="1.0" encoding="utf-8"?>
<sst xmlns="http://schemas.openxmlformats.org/spreadsheetml/2006/main" count="22" uniqueCount="18">
  <si>
    <t>Монтажная пена профессиональная 750 мл TYTAN Professional LowEx (или аналог)</t>
  </si>
  <si>
    <t>Герметик универсальный силиконовый Soudal белый 280мл Р</t>
  </si>
  <si>
    <t>Итого:</t>
  </si>
  <si>
    <t>№ п/п</t>
  </si>
  <si>
    <t>Наименование</t>
  </si>
  <si>
    <t>Кол-во</t>
  </si>
  <si>
    <t>ООО Бауцентр</t>
  </si>
  <si>
    <t>ООО Мегаполис</t>
  </si>
  <si>
    <t>ООО Лемонлид</t>
  </si>
  <si>
    <t>Средняя цена</t>
  </si>
  <si>
    <t>Стоимость</t>
  </si>
  <si>
    <t>Цена:</t>
  </si>
  <si>
    <t>цемент м500 25 кг</t>
  </si>
  <si>
    <t>Потолочные панели армстронг байкал упак 20 шт</t>
  </si>
  <si>
    <t>грунтовка церезит 10 л</t>
  </si>
  <si>
    <t>Сварочные электроды OK 46.00, 3 мм 4 кг ESAB</t>
  </si>
  <si>
    <t>Светильник потолочный 600*600 армстронг</t>
  </si>
  <si>
    <t>Перечень строительных материалов для закупки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</si>
</sst>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0" zoomScaleNormal="70" workbookViewId="0">
      <selection activeCell="B16" sqref="B16:C16"/>
    </sheetView>
  </sheetViews>
  <sheetFormatPr defaultRowHeight="15" x14ac:dyDescent="0.25"/>
  <cols>
    <col min="1" max="1" width="6.7109375" bestFit="1" customWidth="1"/>
    <col min="2" max="2" width="51.140625" customWidth="1"/>
    <col min="4" max="4" width="10.5703125" bestFit="1" customWidth="1"/>
    <col min="5" max="5" width="7.42578125" bestFit="1" customWidth="1"/>
    <col min="6" max="6" width="6.28515625" bestFit="1" customWidth="1"/>
    <col min="7" max="7" width="7.42578125" bestFit="1" customWidth="1"/>
    <col min="8" max="8" width="6.28515625" bestFit="1" customWidth="1"/>
    <col min="9" max="9" width="7.42578125" bestFit="1" customWidth="1"/>
    <col min="10" max="10" width="12.7109375" style="12" customWidth="1"/>
  </cols>
  <sheetData>
    <row r="1" spans="1:10" x14ac:dyDescent="0.2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8" t="s">
        <v>3</v>
      </c>
      <c r="B2" s="9" t="s">
        <v>4</v>
      </c>
      <c r="C2" s="9" t="s">
        <v>5</v>
      </c>
      <c r="D2" s="9" t="s">
        <v>6</v>
      </c>
      <c r="E2" s="9"/>
      <c r="F2" s="9" t="s">
        <v>7</v>
      </c>
      <c r="G2" s="9"/>
      <c r="H2" s="9" t="s">
        <v>8</v>
      </c>
      <c r="I2" s="9"/>
      <c r="J2" s="10" t="s">
        <v>9</v>
      </c>
    </row>
    <row r="3" spans="1:10" x14ac:dyDescent="0.25">
      <c r="A3" s="8"/>
      <c r="B3" s="9"/>
      <c r="C3" s="9"/>
      <c r="D3" s="1" t="s">
        <v>10</v>
      </c>
      <c r="E3" s="1" t="s">
        <v>2</v>
      </c>
      <c r="F3" s="1" t="s">
        <v>11</v>
      </c>
      <c r="G3" s="1" t="s">
        <v>2</v>
      </c>
      <c r="H3" s="1" t="s">
        <v>11</v>
      </c>
      <c r="I3" s="1" t="s">
        <v>2</v>
      </c>
      <c r="J3" s="10"/>
    </row>
    <row r="4" spans="1:10" x14ac:dyDescent="0.25">
      <c r="A4" s="3">
        <v>1</v>
      </c>
      <c r="B4" s="4" t="s">
        <v>13</v>
      </c>
      <c r="C4" s="2">
        <v>30</v>
      </c>
      <c r="D4" s="2">
        <v>4490</v>
      </c>
      <c r="E4" s="2">
        <f t="shared" ref="E4:E10" si="0">D4*C4</f>
        <v>134700</v>
      </c>
      <c r="F4" s="2">
        <v>4280</v>
      </c>
      <c r="G4" s="2">
        <f t="shared" ref="G4:G10" si="1">F4*C4</f>
        <v>128400</v>
      </c>
      <c r="H4" s="2">
        <v>4266</v>
      </c>
      <c r="I4" s="2">
        <f t="shared" ref="I4:I10" si="2">H4*C4</f>
        <v>127980</v>
      </c>
      <c r="J4" s="11">
        <f t="shared" ref="J4:J10" si="3">AVERAGE(G4,E4,I4)</f>
        <v>130360</v>
      </c>
    </row>
    <row r="5" spans="1:10" x14ac:dyDescent="0.25">
      <c r="A5" s="3">
        <v>2</v>
      </c>
      <c r="B5" s="4" t="s">
        <v>12</v>
      </c>
      <c r="C5" s="2">
        <v>20</v>
      </c>
      <c r="D5" s="2">
        <v>599</v>
      </c>
      <c r="E5" s="2">
        <f t="shared" si="0"/>
        <v>11980</v>
      </c>
      <c r="F5" s="2">
        <v>640</v>
      </c>
      <c r="G5" s="2">
        <f t="shared" si="1"/>
        <v>12800</v>
      </c>
      <c r="H5" s="2">
        <v>568</v>
      </c>
      <c r="I5" s="2">
        <f t="shared" si="2"/>
        <v>11360</v>
      </c>
      <c r="J5" s="11">
        <f t="shared" si="3"/>
        <v>12046.666666666666</v>
      </c>
    </row>
    <row r="6" spans="1:10" x14ac:dyDescent="0.25">
      <c r="A6" s="3">
        <v>3</v>
      </c>
      <c r="B6" s="4" t="s">
        <v>14</v>
      </c>
      <c r="C6" s="2">
        <v>19</v>
      </c>
      <c r="D6" s="2">
        <v>1014</v>
      </c>
      <c r="E6" s="2">
        <f t="shared" si="0"/>
        <v>19266</v>
      </c>
      <c r="F6" s="2">
        <v>1360</v>
      </c>
      <c r="G6" s="2">
        <f t="shared" si="1"/>
        <v>25840</v>
      </c>
      <c r="H6" s="2">
        <v>1022</v>
      </c>
      <c r="I6" s="2">
        <f t="shared" si="2"/>
        <v>19418</v>
      </c>
      <c r="J6" s="11">
        <f t="shared" si="3"/>
        <v>21508</v>
      </c>
    </row>
    <row r="7" spans="1:10" x14ac:dyDescent="0.25">
      <c r="A7" s="3">
        <v>4</v>
      </c>
      <c r="B7" s="4" t="s">
        <v>15</v>
      </c>
      <c r="C7" s="2">
        <v>9</v>
      </c>
      <c r="D7" s="2">
        <v>600</v>
      </c>
      <c r="E7" s="2">
        <f t="shared" si="0"/>
        <v>5400</v>
      </c>
      <c r="F7" s="2">
        <v>501</v>
      </c>
      <c r="G7" s="2">
        <f t="shared" si="1"/>
        <v>4509</v>
      </c>
      <c r="H7" s="2">
        <v>698</v>
      </c>
      <c r="I7" s="2">
        <f t="shared" si="2"/>
        <v>6282</v>
      </c>
      <c r="J7" s="11">
        <f t="shared" si="3"/>
        <v>5397</v>
      </c>
    </row>
    <row r="8" spans="1:10" ht="30" x14ac:dyDescent="0.25">
      <c r="A8" s="3">
        <v>5</v>
      </c>
      <c r="B8" s="4" t="s">
        <v>0</v>
      </c>
      <c r="C8" s="2">
        <v>8</v>
      </c>
      <c r="D8" s="2">
        <v>779</v>
      </c>
      <c r="E8" s="2">
        <f t="shared" si="0"/>
        <v>6232</v>
      </c>
      <c r="F8" s="2">
        <v>850</v>
      </c>
      <c r="G8" s="2">
        <f t="shared" si="1"/>
        <v>6800</v>
      </c>
      <c r="H8" s="2">
        <v>840</v>
      </c>
      <c r="I8" s="2">
        <f t="shared" si="2"/>
        <v>6720</v>
      </c>
      <c r="J8" s="11">
        <f t="shared" si="3"/>
        <v>6584</v>
      </c>
    </row>
    <row r="9" spans="1:10" ht="30" x14ac:dyDescent="0.25">
      <c r="A9" s="3">
        <v>6</v>
      </c>
      <c r="B9" s="5" t="s">
        <v>1</v>
      </c>
      <c r="C9" s="2">
        <v>8</v>
      </c>
      <c r="D9" s="2">
        <v>389</v>
      </c>
      <c r="E9" s="2">
        <f t="shared" si="0"/>
        <v>3112</v>
      </c>
      <c r="F9" s="2">
        <v>450</v>
      </c>
      <c r="G9" s="2">
        <f t="shared" si="1"/>
        <v>3600</v>
      </c>
      <c r="H9" s="2">
        <v>420</v>
      </c>
      <c r="I9" s="2">
        <f t="shared" si="2"/>
        <v>3360</v>
      </c>
      <c r="J9" s="11">
        <f t="shared" si="3"/>
        <v>3357.3333333333335</v>
      </c>
    </row>
    <row r="10" spans="1:10" x14ac:dyDescent="0.25">
      <c r="A10" s="3">
        <v>7</v>
      </c>
      <c r="B10" s="5" t="s">
        <v>16</v>
      </c>
      <c r="C10" s="2">
        <v>10</v>
      </c>
      <c r="D10" s="2">
        <v>1690</v>
      </c>
      <c r="E10" s="2">
        <f t="shared" si="0"/>
        <v>16900</v>
      </c>
      <c r="F10" s="2">
        <v>1530</v>
      </c>
      <c r="G10" s="2">
        <f t="shared" si="1"/>
        <v>15300</v>
      </c>
      <c r="H10" s="2">
        <v>1345</v>
      </c>
      <c r="I10" s="2">
        <f t="shared" si="2"/>
        <v>13450</v>
      </c>
      <c r="J10" s="11">
        <f t="shared" si="3"/>
        <v>15216.666666666666</v>
      </c>
    </row>
    <row r="11" spans="1:10" x14ac:dyDescent="0.25">
      <c r="A11" s="3"/>
      <c r="B11" s="7" t="s">
        <v>2</v>
      </c>
      <c r="C11" s="7"/>
      <c r="D11" s="7"/>
      <c r="E11" s="2">
        <f>SUM(E4:E10)</f>
        <v>197590</v>
      </c>
      <c r="F11" s="2"/>
      <c r="G11" s="2">
        <f>SUM(G4:G10)</f>
        <v>197249</v>
      </c>
      <c r="H11" s="2"/>
      <c r="I11" s="2">
        <f>SUM(I4:I10)</f>
        <v>188570</v>
      </c>
      <c r="J11" s="11">
        <f>SUM(J4:J10)</f>
        <v>194469.66666666666</v>
      </c>
    </row>
  </sheetData>
  <mergeCells count="9">
    <mergeCell ref="A1:J1"/>
    <mergeCell ref="B11:D11"/>
    <mergeCell ref="A2:A3"/>
    <mergeCell ref="B2:B3"/>
    <mergeCell ref="C2:C3"/>
    <mergeCell ref="D2:E2"/>
    <mergeCell ref="F2:G2"/>
    <mergeCell ref="H2:I2"/>
    <mergeCell ref="J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zam_til</dc:creator>
  <cp:lastModifiedBy>zam_til</cp:lastModifiedBy>
  <dcterms:created xsi:type="dcterms:W3CDTF">2026-04-07T14:50:35Z</dcterms:created>
  <dcterms:modified xsi:type="dcterms:W3CDTF">2026-05-26T10:02:25Z</dcterms:modified>
</cp:coreProperties>
</file>