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filterPrivacy="1" defaultThemeVersion="124226"/>
  <xr:revisionPtr revIDLastSave="0" documentId="13_ncr:1_{CC6920BE-F552-4CCD-AB0F-71655B402263}" xr6:coauthVersionLast="36" xr6:coauthVersionMax="36" xr10:uidLastSave="{00000000-0000-0000-0000-000000000000}"/>
  <bookViews>
    <workbookView xWindow="240" yWindow="525" windowWidth="14805" windowHeight="7590" xr2:uid="{00000000-000D-0000-FFFF-FFFF00000000}"/>
  </bookViews>
  <sheets>
    <sheet name="творог" sheetId="4" r:id="rId1"/>
    <sheet name="Лист1" sheetId="1" r:id="rId2"/>
    <sheet name="Лист2" sheetId="2" r:id="rId3"/>
    <sheet name="Лист3" sheetId="3" r:id="rId4"/>
  </sheets>
  <definedNames>
    <definedName name="_xlnm.Print_Area" localSheetId="0">творог!$A$1:$P$20</definedName>
  </definedNames>
  <calcPr calcId="191029"/>
</workbook>
</file>

<file path=xl/calcChain.xml><?xml version="1.0" encoding="utf-8"?>
<calcChain xmlns="http://schemas.openxmlformats.org/spreadsheetml/2006/main">
  <c r="H8" i="4" l="1"/>
  <c r="G8" i="4"/>
  <c r="F8" i="4"/>
  <c r="E8" i="4"/>
  <c r="J7" i="4" l="1"/>
  <c r="K7" i="4" s="1"/>
  <c r="L7" i="4" s="1"/>
  <c r="M7" i="4" l="1"/>
  <c r="N7" i="4" s="1"/>
  <c r="O7" i="4" s="1"/>
  <c r="P7" i="4" s="1"/>
  <c r="P9" i="4" s="1"/>
</calcChain>
</file>

<file path=xl/sharedStrings.xml><?xml version="1.0" encoding="utf-8"?>
<sst xmlns="http://schemas.openxmlformats.org/spreadsheetml/2006/main" count="35" uniqueCount="34">
  <si>
    <t>Обоснование начальной (максимальной) цены контракта</t>
  </si>
  <si>
    <t>№</t>
  </si>
  <si>
    <t>Наименование предмета контракта</t>
  </si>
  <si>
    <t>Ед. изм</t>
  </si>
  <si>
    <t>Кол-во</t>
  </si>
  <si>
    <t>Источник информации о цене (руб./ед.изм.)</t>
  </si>
  <si>
    <t>Однородность совокупности значений выявленных цен, используемых в расчете НМЦК**</t>
  </si>
  <si>
    <t>НМЦК, определенная методом сопоставимых рыночных цен (анализа рынка)*</t>
  </si>
  <si>
    <t>№5</t>
  </si>
  <si>
    <t xml:space="preserve">Средняя арифметическая цена за единицу     &lt;ц&gt; </t>
  </si>
  <si>
    <t>Среднее квадратичное отклонение</t>
  </si>
  <si>
    <r>
      <t xml:space="preserve">коэффициент вариации цен V (%)           </t>
    </r>
    <r>
      <rPr>
        <i/>
        <sz val="10"/>
        <color indexed="8"/>
        <rFont val="Times New Roman"/>
        <family val="1"/>
        <charset val="204"/>
      </rPr>
      <t xml:space="preserve">         (не должен превышать 33%)</t>
    </r>
  </si>
  <si>
    <r>
      <rPr>
        <b/>
        <sz val="10"/>
        <color indexed="8"/>
        <rFont val="Times New Roman"/>
        <family val="1"/>
        <charset val="204"/>
      </rPr>
      <t>Расчет НМЦК по формуле</t>
    </r>
    <r>
      <rPr>
        <sz val="10"/>
        <color indexed="8"/>
        <rFont val="Times New Roman"/>
        <family val="1"/>
        <charset val="204"/>
      </rPr>
      <t xml:space="preserve">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</si>
  <si>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Цена за единицу изм. (руб.)</t>
  </si>
  <si>
    <t>Цена за единицу изм. с округлением (вниз) до сотых долей после запятой (руб.)</t>
  </si>
  <si>
    <t>НМЦК с учетом округления цены за единицу (руб.)**</t>
  </si>
  <si>
    <t>Маркетинговое исследование провел</t>
  </si>
  <si>
    <t>_______________________</t>
  </si>
  <si>
    <t>Маркетинговое исследование проверил</t>
  </si>
  <si>
    <t>Сотрудник  контрактной службы</t>
  </si>
  <si>
    <t>ФКУ ЛИУ-23 УФСИН России по Волгоградской области</t>
  </si>
  <si>
    <t>Начальник ОКБИиХО</t>
  </si>
  <si>
    <t>"______"_____________________________20     г.</t>
  </si>
  <si>
    <t xml:space="preserve">№4
</t>
  </si>
  <si>
    <t>В.А. Сапрыкина</t>
  </si>
  <si>
    <t>капитан внутренней службы                                                                                       ____________________  Р.А. Карташов</t>
  </si>
  <si>
    <t>Черкас Н.В.</t>
  </si>
  <si>
    <t xml:space="preserve">№1 
</t>
  </si>
  <si>
    <t xml:space="preserve">№2 
</t>
  </si>
  <si>
    <t xml:space="preserve">№3 
</t>
  </si>
  <si>
    <t>В результате проведенного расчета Н(М)ЦК, начальная (максимальная) ЦКЕП контракта составила:  5000 рублей 00 копеек.</t>
  </si>
  <si>
    <t xml:space="preserve">  Государственным заказчиком принято решение об осуществлении закупки на поставку  хозяйственного инвертаря  путем проведения закупочной сессии на ЕАТ "Березка" на основании пункта 4 частьи 1       статьи 93 Федерального  закона от 05.04.2013  №44-ФЗ. При этом цена контракта составит 5000 ( пять тысяч) рублей  00  копейки, с учетом стоимости транспортных расходов, расходов на страхование, налогов, сборов и других обязательных платежей.</t>
  </si>
  <si>
    <t>условная еденица</t>
  </si>
  <si>
    <t>Оказание услуг по осмотру вентиляционных каналов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</si>
</sst>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51">
    <xf numFmtId="0" fontId="0" fillId="0" borderId="0" xfId="0"/>
    <xf numFmtId="0" fontId="2" fillId="0" borderId="0" xfId="1" applyProtection="1">
      <protection locked="0"/>
    </xf>
    <xf numFmtId="0" fontId="4" fillId="0" borderId="0" xfId="1" applyFont="1" applyProtection="1">
      <protection locked="0"/>
    </xf>
    <xf numFmtId="0" fontId="4" fillId="0" borderId="0" xfId="1" applyFont="1" applyAlignment="1" applyProtection="1">
      <alignment vertical="top"/>
      <protection locked="0"/>
    </xf>
    <xf numFmtId="0" fontId="5" fillId="0" borderId="0" xfId="1" applyFont="1" applyAlignment="1" applyProtection="1">
      <alignment horizontal="left" wrapText="1"/>
      <protection locked="0"/>
    </xf>
    <xf numFmtId="0" fontId="5" fillId="0" borderId="0" xfId="1" applyFont="1" applyBorder="1" applyAlignment="1" applyProtection="1">
      <alignment vertical="center" wrapText="1"/>
      <protection locked="0"/>
    </xf>
    <xf numFmtId="0" fontId="4" fillId="0" borderId="0" xfId="1" applyFont="1" applyAlignment="1" applyProtection="1">
      <alignment wrapText="1"/>
      <protection locked="0"/>
    </xf>
    <xf numFmtId="0" fontId="2" fillId="0" borderId="0" xfId="1"/>
    <xf numFmtId="0" fontId="6" fillId="0" borderId="3" xfId="1" applyFont="1" applyBorder="1" applyAlignment="1" applyProtection="1">
      <alignment horizontal="center" vertical="top" wrapText="1"/>
      <protection locked="0"/>
    </xf>
    <xf numFmtId="0" fontId="7" fillId="0" borderId="3" xfId="1" applyFont="1" applyBorder="1" applyAlignment="1" applyProtection="1">
      <alignment horizontal="center" vertical="top" wrapText="1"/>
      <protection locked="0"/>
    </xf>
    <xf numFmtId="0" fontId="6" fillId="0" borderId="3" xfId="1" applyFont="1" applyFill="1" applyBorder="1" applyAlignment="1" applyProtection="1">
      <alignment horizontal="center" vertical="top" wrapText="1"/>
      <protection locked="0"/>
    </xf>
    <xf numFmtId="0" fontId="9" fillId="0" borderId="3" xfId="1" applyFont="1" applyBorder="1" applyAlignment="1" applyProtection="1">
      <alignment horizontal="center" vertical="top" wrapText="1"/>
      <protection locked="0"/>
    </xf>
    <xf numFmtId="0" fontId="5" fillId="0" borderId="3" xfId="1" applyFont="1" applyBorder="1" applyAlignment="1" applyProtection="1">
      <alignment horizontal="center" vertical="top" wrapText="1"/>
      <protection locked="0"/>
    </xf>
    <xf numFmtId="0" fontId="9" fillId="0" borderId="3" xfId="1" applyFont="1" applyFill="1" applyBorder="1" applyAlignment="1">
      <alignment horizontal="left" vertical="top" wrapText="1"/>
    </xf>
    <xf numFmtId="0" fontId="10" fillId="0" borderId="3" xfId="1" applyFont="1" applyBorder="1" applyAlignment="1">
      <alignment vertical="center" wrapText="1"/>
    </xf>
    <xf numFmtId="0" fontId="10" fillId="0" borderId="6" xfId="1" applyFont="1" applyBorder="1" applyAlignment="1" applyProtection="1">
      <alignment horizontal="center" vertical="center" wrapText="1"/>
      <protection locked="0"/>
    </xf>
    <xf numFmtId="0" fontId="10" fillId="0" borderId="3" xfId="1" applyFont="1" applyBorder="1" applyAlignment="1" applyProtection="1">
      <alignment horizontal="center" vertical="center" wrapText="1"/>
      <protection locked="0"/>
    </xf>
    <xf numFmtId="2" fontId="10" fillId="0" borderId="3" xfId="1" applyNumberFormat="1" applyFont="1" applyBorder="1" applyAlignment="1" applyProtection="1">
      <alignment horizontal="center" vertical="center" wrapText="1"/>
      <protection locked="0"/>
    </xf>
    <xf numFmtId="4" fontId="9" fillId="0" borderId="3" xfId="1" applyNumberFormat="1" applyFont="1" applyBorder="1" applyAlignment="1">
      <alignment horizontal="center" vertical="center" wrapText="1"/>
    </xf>
    <xf numFmtId="4" fontId="4" fillId="0" borderId="3" xfId="1" applyNumberFormat="1" applyFont="1" applyBorder="1" applyAlignment="1">
      <alignment horizontal="center" vertical="center"/>
    </xf>
    <xf numFmtId="2" fontId="9" fillId="0" borderId="3" xfId="1" applyNumberFormat="1" applyFont="1" applyBorder="1" applyAlignment="1">
      <alignment horizontal="center" vertical="center" wrapText="1"/>
    </xf>
    <xf numFmtId="164" fontId="9" fillId="0" borderId="3" xfId="1" applyNumberFormat="1" applyFont="1" applyBorder="1" applyAlignment="1">
      <alignment horizontal="center" vertical="center" wrapText="1"/>
    </xf>
    <xf numFmtId="0" fontId="11" fillId="0" borderId="3" xfId="1" applyFont="1" applyBorder="1" applyAlignment="1">
      <alignment horizontal="center" vertical="top" wrapText="1"/>
    </xf>
    <xf numFmtId="0" fontId="5" fillId="0" borderId="0" xfId="1" applyFont="1" applyBorder="1" applyAlignment="1" applyProtection="1">
      <alignment vertical="center"/>
      <protection locked="0"/>
    </xf>
    <xf numFmtId="2" fontId="5" fillId="0" borderId="0" xfId="1" applyNumberFormat="1" applyFont="1" applyAlignment="1" applyProtection="1">
      <alignment vertical="center"/>
      <protection locked="0"/>
    </xf>
    <xf numFmtId="4" fontId="5" fillId="0" borderId="0" xfId="1" applyNumberFormat="1" applyFont="1" applyProtection="1"/>
    <xf numFmtId="0" fontId="12" fillId="0" borderId="0" xfId="1" applyFont="1" applyAlignment="1" applyProtection="1">
      <alignment horizontal="justify"/>
      <protection locked="0"/>
    </xf>
    <xf numFmtId="2" fontId="2" fillId="0" borderId="0" xfId="1" applyNumberFormat="1" applyProtection="1">
      <protection locked="0"/>
    </xf>
    <xf numFmtId="0" fontId="11" fillId="0" borderId="0" xfId="1" applyFont="1" applyAlignment="1" applyProtection="1">
      <alignment horizontal="left"/>
      <protection locked="0"/>
    </xf>
    <xf numFmtId="0" fontId="13" fillId="0" borderId="0" xfId="1" applyFont="1" applyAlignment="1" applyProtection="1">
      <alignment horizontal="left"/>
      <protection locked="0"/>
    </xf>
    <xf numFmtId="0" fontId="11" fillId="0" borderId="0" xfId="1" applyFont="1" applyProtection="1">
      <protection locked="0"/>
    </xf>
    <xf numFmtId="0" fontId="13" fillId="0" borderId="0" xfId="1" applyFont="1" applyProtection="1">
      <protection locked="0"/>
    </xf>
    <xf numFmtId="0" fontId="5" fillId="0" borderId="0" xfId="2" applyFont="1" applyBorder="1" applyAlignment="1" applyProtection="1">
      <alignment vertical="center"/>
      <protection locked="0"/>
    </xf>
    <xf numFmtId="0" fontId="14" fillId="0" borderId="0" xfId="1" applyFont="1" applyProtection="1">
      <protection locked="0"/>
    </xf>
    <xf numFmtId="0" fontId="14" fillId="0" borderId="0" xfId="1" applyFont="1"/>
    <xf numFmtId="0" fontId="9" fillId="0" borderId="3" xfId="1" applyFont="1" applyFill="1" applyBorder="1" applyAlignment="1">
      <alignment horizontal="center" vertical="center" wrapText="1"/>
    </xf>
    <xf numFmtId="0" fontId="11" fillId="0" borderId="0" xfId="1" applyFont="1" applyAlignment="1" applyProtection="1">
      <alignment horizontal="left"/>
      <protection locked="0"/>
    </xf>
    <xf numFmtId="0" fontId="15" fillId="0" borderId="0" xfId="1" applyFont="1" applyAlignment="1" applyProtection="1">
      <alignment wrapText="1"/>
      <protection locked="0"/>
    </xf>
    <xf numFmtId="0" fontId="14" fillId="0" borderId="0" xfId="1" applyFont="1" applyAlignment="1">
      <alignment wrapText="1"/>
    </xf>
    <xf numFmtId="0" fontId="14" fillId="0" borderId="0" xfId="1" applyFont="1" applyAlignment="1" applyProtection="1">
      <alignment wrapText="1"/>
      <protection locked="0"/>
    </xf>
    <xf numFmtId="0" fontId="3" fillId="0" borderId="0" xfId="1" applyFont="1" applyAlignment="1" applyProtection="1">
      <alignment horizontal="center" wrapText="1"/>
      <protection locked="0"/>
    </xf>
    <xf numFmtId="0" fontId="6" fillId="0" borderId="1" xfId="1" applyFont="1" applyFill="1" applyBorder="1" applyAlignment="1" applyProtection="1">
      <alignment horizontal="center" vertical="center" wrapText="1"/>
      <protection locked="0"/>
    </xf>
    <xf numFmtId="0" fontId="6" fillId="0" borderId="2" xfId="1" applyFont="1" applyFill="1" applyBorder="1" applyAlignment="1" applyProtection="1">
      <alignment horizontal="center" vertical="center" wrapText="1"/>
      <protection locked="0"/>
    </xf>
    <xf numFmtId="0" fontId="6" fillId="0" borderId="3" xfId="1" applyFont="1" applyFill="1" applyBorder="1" applyAlignment="1" applyProtection="1">
      <alignment horizontal="center" vertical="center" wrapText="1"/>
      <protection locked="0"/>
    </xf>
    <xf numFmtId="0" fontId="6" fillId="0" borderId="2" xfId="1" applyFont="1" applyBorder="1" applyAlignment="1" applyProtection="1">
      <alignment horizontal="center" vertical="center" wrapText="1"/>
      <protection locked="0"/>
    </xf>
    <xf numFmtId="0" fontId="6" fillId="0" borderId="4" xfId="1" applyFont="1" applyBorder="1" applyAlignment="1" applyProtection="1">
      <alignment horizontal="center" vertical="center" wrapText="1"/>
      <protection locked="0"/>
    </xf>
    <xf numFmtId="0" fontId="6" fillId="0" borderId="5" xfId="1" applyFont="1" applyBorder="1" applyAlignment="1" applyProtection="1">
      <alignment horizontal="center" vertical="center" wrapText="1"/>
      <protection locked="0"/>
    </xf>
    <xf numFmtId="2" fontId="6" fillId="0" borderId="3" xfId="1" applyNumberFormat="1" applyFont="1" applyFill="1" applyBorder="1" applyAlignment="1" applyProtection="1">
      <alignment horizontal="center" vertical="top" wrapText="1"/>
      <protection locked="0"/>
    </xf>
    <xf numFmtId="0" fontId="6" fillId="0" borderId="2" xfId="1" applyFont="1" applyBorder="1" applyAlignment="1" applyProtection="1">
      <alignment horizontal="center" vertical="top" wrapText="1"/>
      <protection locked="0"/>
    </xf>
    <xf numFmtId="0" fontId="4" fillId="0" borderId="4" xfId="1" applyFont="1" applyBorder="1" applyAlignment="1" applyProtection="1">
      <protection locked="0"/>
    </xf>
    <xf numFmtId="0" fontId="4" fillId="0" borderId="5" xfId="1" applyFont="1" applyBorder="1" applyAlignment="1" applyProtection="1">
      <protection locked="0"/>
    </xf>
  </cellXfs>
  <cellStyles count="3">
    <cellStyle name="Обычный" xfId="0" builtinId="0"/>
    <cellStyle name="Обычный 2" xfId="1" xr:uid="{00000000-0005-0000-0000-000001000000}"/>
    <cellStyle name="Обычный 3" xfId="2" xr:uid="{00000000-0005-0000-0000-00000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19050</xdr:colOff>
      <xdr:row>5</xdr:row>
      <xdr:rowOff>952500</xdr:rowOff>
    </xdr:from>
    <xdr:to>
      <xdr:col>10</xdr:col>
      <xdr:colOff>0</xdr:colOff>
      <xdr:row>5</xdr:row>
      <xdr:rowOff>1304925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34300" y="1905000"/>
          <a:ext cx="78105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304800</xdr:colOff>
      <xdr:row>5</xdr:row>
      <xdr:rowOff>1238250</xdr:rowOff>
    </xdr:from>
    <xdr:to>
      <xdr:col>10</xdr:col>
      <xdr:colOff>457200</xdr:colOff>
      <xdr:row>5</xdr:row>
      <xdr:rowOff>1466850</xdr:rowOff>
    </xdr:to>
    <xdr:pic>
      <xdr:nvPicPr>
        <xdr:cNvPr id="3" name="Picture 6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820150" y="2190750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19050</xdr:colOff>
      <xdr:row>5</xdr:row>
      <xdr:rowOff>952500</xdr:rowOff>
    </xdr:from>
    <xdr:to>
      <xdr:col>10</xdr:col>
      <xdr:colOff>0</xdr:colOff>
      <xdr:row>5</xdr:row>
      <xdr:rowOff>1304925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34300" y="1905000"/>
          <a:ext cx="78105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304800</xdr:colOff>
      <xdr:row>5</xdr:row>
      <xdr:rowOff>1238250</xdr:rowOff>
    </xdr:from>
    <xdr:to>
      <xdr:col>10</xdr:col>
      <xdr:colOff>457200</xdr:colOff>
      <xdr:row>5</xdr:row>
      <xdr:rowOff>1466850</xdr:rowOff>
    </xdr:to>
    <xdr:pic>
      <xdr:nvPicPr>
        <xdr:cNvPr id="5" name="Picture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820150" y="2190750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19050</xdr:colOff>
      <xdr:row>5</xdr:row>
      <xdr:rowOff>952500</xdr:rowOff>
    </xdr:from>
    <xdr:to>
      <xdr:col>12</xdr:col>
      <xdr:colOff>0</xdr:colOff>
      <xdr:row>5</xdr:row>
      <xdr:rowOff>1304925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429750" y="1905000"/>
          <a:ext cx="7620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19050</xdr:colOff>
      <xdr:row>5</xdr:row>
      <xdr:rowOff>923925</xdr:rowOff>
    </xdr:from>
    <xdr:to>
      <xdr:col>10</xdr:col>
      <xdr:colOff>1019175</xdr:colOff>
      <xdr:row>5</xdr:row>
      <xdr:rowOff>1362075</xdr:rowOff>
    </xdr:to>
    <xdr:pic>
      <xdr:nvPicPr>
        <xdr:cNvPr id="7" name="Picture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8534400" y="1876425"/>
          <a:ext cx="87630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19050</xdr:colOff>
      <xdr:row>5</xdr:row>
      <xdr:rowOff>1860176</xdr:rowOff>
    </xdr:from>
    <xdr:to>
      <xdr:col>13</xdr:col>
      <xdr:colOff>0</xdr:colOff>
      <xdr:row>5</xdr:row>
      <xdr:rowOff>2185147</xdr:rowOff>
    </xdr:to>
    <xdr:pic>
      <xdr:nvPicPr>
        <xdr:cNvPr id="8" name="Picture 5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0210800" y="2812676"/>
          <a:ext cx="1457325" cy="3249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304800</xdr:colOff>
      <xdr:row>5</xdr:row>
      <xdr:rowOff>1238250</xdr:rowOff>
    </xdr:from>
    <xdr:to>
      <xdr:col>12</xdr:col>
      <xdr:colOff>457200</xdr:colOff>
      <xdr:row>5</xdr:row>
      <xdr:rowOff>1466850</xdr:rowOff>
    </xdr:to>
    <xdr:pic>
      <xdr:nvPicPr>
        <xdr:cNvPr id="9" name="Picture 6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496550" y="2190750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P351"/>
  <sheetViews>
    <sheetView tabSelected="1" view="pageBreakPreview" zoomScale="90" zoomScaleNormal="80" zoomScaleSheetLayoutView="90" workbookViewId="0">
      <selection activeCell="E7" sqref="E7"/>
    </sheetView>
  </sheetViews>
  <sheetFormatPr defaultRowHeight="15" x14ac:dyDescent="0.25"/>
  <cols>
    <col min="1" max="1" width="14.7109375" style="7" customWidth="1"/>
    <col min="2" max="2" width="30.140625" style="7" bestFit="1" customWidth="1"/>
    <col min="3" max="3" width="8.42578125" style="7" customWidth="1"/>
    <col min="4" max="4" width="9.140625" style="7"/>
    <col min="5" max="5" width="11.85546875" style="7" customWidth="1"/>
    <col min="6" max="6" width="11.42578125" style="7" customWidth="1"/>
    <col min="7" max="7" width="14" style="7" customWidth="1"/>
    <col min="8" max="8" width="10.85546875" style="7" customWidth="1"/>
    <col min="9" max="9" width="10.7109375" style="7" customWidth="1"/>
    <col min="10" max="10" width="12" style="7" customWidth="1"/>
    <col min="11" max="11" width="13.42578125" style="7" customWidth="1"/>
    <col min="12" max="12" width="11.7109375" style="7" customWidth="1"/>
    <col min="13" max="13" width="22.140625" style="7" customWidth="1"/>
    <col min="14" max="14" width="13" style="7" customWidth="1"/>
    <col min="15" max="15" width="9.7109375" style="7" bestFit="1" customWidth="1"/>
    <col min="16" max="16" width="16.85546875" style="7" customWidth="1"/>
    <col min="17" max="16384" width="9.140625" style="7"/>
  </cols>
  <sheetData>
    <row r="1" spans="1:16" s="1" customFormat="1" ht="15" customHeight="1" x14ac:dyDescent="0.25">
      <c r="N1" s="40"/>
      <c r="O1" s="40"/>
      <c r="P1" s="40"/>
    </row>
    <row r="2" spans="1:16" s="1" customFormat="1" x14ac:dyDescent="0.25">
      <c r="N2" s="40"/>
      <c r="O2" s="40"/>
      <c r="P2" s="40"/>
    </row>
    <row r="3" spans="1:16" s="1" customFormat="1" x14ac:dyDescent="0.25">
      <c r="A3" s="2"/>
      <c r="B3" s="3"/>
      <c r="C3" s="3"/>
      <c r="D3" s="2"/>
      <c r="E3" s="2"/>
      <c r="F3" s="2"/>
      <c r="G3" s="2"/>
      <c r="H3" s="2"/>
      <c r="I3" s="2"/>
      <c r="J3" s="2"/>
      <c r="K3" s="2"/>
      <c r="L3" s="2"/>
      <c r="M3" s="4"/>
      <c r="N3" s="2"/>
      <c r="O3" s="5"/>
      <c r="P3" s="6"/>
    </row>
    <row r="4" spans="1:16" s="1" customFormat="1" ht="15" customHeight="1" x14ac:dyDescent="0.25">
      <c r="A4" s="41" t="s">
        <v>0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</row>
    <row r="5" spans="1:16" ht="15" customHeight="1" x14ac:dyDescent="0.25">
      <c r="A5" s="42" t="s">
        <v>1</v>
      </c>
      <c r="B5" s="43" t="s">
        <v>2</v>
      </c>
      <c r="C5" s="43" t="s">
        <v>3</v>
      </c>
      <c r="D5" s="43" t="s">
        <v>4</v>
      </c>
      <c r="E5" s="44" t="s">
        <v>5</v>
      </c>
      <c r="F5" s="45"/>
      <c r="G5" s="45"/>
      <c r="H5" s="45"/>
      <c r="I5" s="46"/>
      <c r="J5" s="47" t="s">
        <v>6</v>
      </c>
      <c r="K5" s="47"/>
      <c r="L5" s="47"/>
      <c r="M5" s="48" t="s">
        <v>7</v>
      </c>
      <c r="N5" s="49"/>
      <c r="O5" s="49"/>
      <c r="P5" s="50"/>
    </row>
    <row r="6" spans="1:16" ht="189" customHeight="1" x14ac:dyDescent="0.25">
      <c r="A6" s="42"/>
      <c r="B6" s="43"/>
      <c r="C6" s="43"/>
      <c r="D6" s="43"/>
      <c r="E6" s="8" t="s">
        <v>27</v>
      </c>
      <c r="F6" s="8" t="s">
        <v>28</v>
      </c>
      <c r="G6" s="9" t="s">
        <v>29</v>
      </c>
      <c r="H6" s="9" t="s">
        <v>23</v>
      </c>
      <c r="I6" s="9" t="s">
        <v>8</v>
      </c>
      <c r="J6" s="8" t="s">
        <v>9</v>
      </c>
      <c r="K6" s="8" t="s">
        <v>10</v>
      </c>
      <c r="L6" s="10" t="s">
        <v>11</v>
      </c>
      <c r="M6" s="11" t="s">
        <v>12</v>
      </c>
      <c r="N6" s="12" t="s">
        <v>13</v>
      </c>
      <c r="O6" s="12" t="s">
        <v>14</v>
      </c>
      <c r="P6" s="12" t="s">
        <v>15</v>
      </c>
    </row>
    <row r="7" spans="1:16" ht="71.25" customHeight="1" x14ac:dyDescent="0.25">
      <c r="A7" s="35">
        <v>1</v>
      </c>
      <c r="B7" s="14" t="s">
        <v>33</v>
      </c>
      <c r="C7" s="15" t="s">
        <v>32</v>
      </c>
      <c r="D7" s="16">
        <v>1</v>
      </c>
      <c r="E7" s="17">
        <v>5000</v>
      </c>
      <c r="F7" s="17">
        <v>5010</v>
      </c>
      <c r="G7" s="17">
        <v>5020</v>
      </c>
      <c r="H7" s="17"/>
      <c r="I7" s="17"/>
      <c r="J7" s="18">
        <f t="shared" ref="J7" si="0">AVERAGE(E7:I7)</f>
        <v>5010</v>
      </c>
      <c r="K7" s="19">
        <f t="shared" ref="K7" si="1">SQRT((SUM(IF(E7&gt;0,POWER(E7-J7,2),0),IF(F7&gt;0,POWER(F7-J7,2),0),IF(G7&gt;0,POWER(G7-J7,2),0),IF(H7&gt;0,POWER(H7-J7,2),0),IF(I7&gt;0,POWER(I7-J7,2),0),))/(COUNTA(E7:I7)-1))</f>
        <v>10</v>
      </c>
      <c r="L7" s="19">
        <f t="shared" ref="L7" si="2">K7/J7*100</f>
        <v>0.19960079840319359</v>
      </c>
      <c r="M7" s="20">
        <f t="shared" ref="M7" si="3">((D7/COUNTA(E7:I7))*(SUM(E7:I7)))</f>
        <v>5010</v>
      </c>
      <c r="N7" s="21">
        <f t="shared" ref="N7" si="4">M7/D7</f>
        <v>5010</v>
      </c>
      <c r="O7" s="20">
        <f t="shared" ref="O7" si="5">ROUNDDOWN(N7,2)</f>
        <v>5010</v>
      </c>
      <c r="P7" s="20">
        <f t="shared" ref="P7" si="6">O7*D7</f>
        <v>5010</v>
      </c>
    </row>
    <row r="8" spans="1:16" ht="15.75" x14ac:dyDescent="0.25">
      <c r="A8" s="13"/>
      <c r="B8" s="22"/>
      <c r="C8" s="16"/>
      <c r="D8" s="16"/>
      <c r="E8" s="17">
        <f>D7*E7</f>
        <v>5000</v>
      </c>
      <c r="F8" s="17">
        <f>D7*F7</f>
        <v>5010</v>
      </c>
      <c r="G8" s="17">
        <f>D7*G7</f>
        <v>5020</v>
      </c>
      <c r="H8" s="17">
        <f>D7*H7</f>
        <v>0</v>
      </c>
      <c r="I8" s="17"/>
      <c r="J8" s="18"/>
      <c r="K8" s="19"/>
      <c r="L8" s="19"/>
      <c r="M8" s="20"/>
      <c r="N8" s="21"/>
      <c r="O8" s="20"/>
      <c r="P8" s="20"/>
    </row>
    <row r="9" spans="1:16" x14ac:dyDescent="0.25">
      <c r="A9" s="32" t="s">
        <v>30</v>
      </c>
      <c r="B9" s="32"/>
      <c r="C9" s="32"/>
      <c r="D9" s="32"/>
      <c r="E9" s="32"/>
      <c r="F9" s="32"/>
      <c r="G9" s="32"/>
      <c r="H9" s="32"/>
      <c r="I9" s="32"/>
      <c r="J9" s="23"/>
      <c r="K9" s="23"/>
      <c r="L9" s="23"/>
      <c r="M9" s="24"/>
      <c r="N9" s="2"/>
      <c r="O9" s="2"/>
      <c r="P9" s="25">
        <f>P7</f>
        <v>5010</v>
      </c>
    </row>
    <row r="10" spans="1:16" ht="55.5" customHeight="1" x14ac:dyDescent="0.25">
      <c r="A10" s="39" t="s">
        <v>31</v>
      </c>
      <c r="B10" s="39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</row>
    <row r="11" spans="1:16" s="34" customFormat="1" ht="32.25" customHeight="1" x14ac:dyDescent="0.3">
      <c r="A11" s="37" t="s">
        <v>16</v>
      </c>
      <c r="B11" s="38"/>
      <c r="C11" s="38"/>
      <c r="D11" s="38"/>
      <c r="E11" s="38"/>
      <c r="F11" s="38"/>
      <c r="G11" s="33" t="s">
        <v>17</v>
      </c>
      <c r="H11" s="33"/>
      <c r="I11" s="39" t="s">
        <v>26</v>
      </c>
      <c r="J11" s="38"/>
      <c r="K11" s="33"/>
      <c r="L11" s="33"/>
      <c r="M11" s="33"/>
      <c r="N11" s="33"/>
      <c r="O11" s="33"/>
    </row>
    <row r="12" spans="1:16" s="34" customFormat="1" ht="34.5" customHeight="1" x14ac:dyDescent="0.3">
      <c r="A12" s="37" t="s">
        <v>18</v>
      </c>
      <c r="B12" s="38"/>
      <c r="C12" s="38"/>
      <c r="D12" s="38"/>
      <c r="E12" s="38"/>
      <c r="F12" s="38"/>
      <c r="G12" s="33" t="s">
        <v>17</v>
      </c>
      <c r="H12" s="33"/>
      <c r="I12" s="39" t="s">
        <v>24</v>
      </c>
      <c r="J12" s="38"/>
      <c r="K12" s="33"/>
      <c r="L12" s="33"/>
      <c r="M12" s="33"/>
      <c r="N12" s="33"/>
      <c r="O12" s="33"/>
      <c r="P12" s="33"/>
    </row>
    <row r="13" spans="1:16" ht="15.75" x14ac:dyDescent="0.25">
      <c r="A13" s="26"/>
      <c r="B13" s="1"/>
      <c r="C13" s="1"/>
      <c r="D13" s="1"/>
      <c r="E13" s="1"/>
      <c r="F13" s="1"/>
      <c r="G13" s="1"/>
      <c r="H13" s="1"/>
      <c r="I13" s="1"/>
      <c r="J13" s="1"/>
      <c r="K13" s="27"/>
      <c r="L13" s="1"/>
      <c r="M13" s="1"/>
      <c r="N13" s="1"/>
      <c r="O13" s="1"/>
      <c r="P13" s="1"/>
    </row>
    <row r="14" spans="1:16" s="1" customFormat="1" ht="15.75" x14ac:dyDescent="0.25">
      <c r="A14" s="36" t="s">
        <v>19</v>
      </c>
      <c r="B14" s="36"/>
      <c r="C14" s="36"/>
      <c r="D14" s="36"/>
      <c r="E14" s="36"/>
      <c r="F14" s="28"/>
      <c r="G14" s="28"/>
      <c r="H14" s="28"/>
      <c r="I14" s="28"/>
      <c r="J14" s="28"/>
      <c r="K14" s="28"/>
      <c r="L14" s="28"/>
      <c r="M14" s="28"/>
      <c r="N14" s="29"/>
      <c r="O14" s="29"/>
      <c r="P14" s="29"/>
    </row>
    <row r="15" spans="1:16" s="1" customFormat="1" ht="15.75" x14ac:dyDescent="0.25">
      <c r="A15" s="36" t="s">
        <v>21</v>
      </c>
      <c r="B15" s="36"/>
      <c r="C15" s="36"/>
      <c r="D15" s="36"/>
      <c r="E15" s="36"/>
      <c r="F15" s="28"/>
      <c r="G15" s="28"/>
      <c r="H15" s="28"/>
      <c r="I15" s="28"/>
      <c r="J15" s="28"/>
      <c r="K15" s="28"/>
      <c r="L15" s="28"/>
      <c r="M15" s="28"/>
      <c r="N15" s="29"/>
      <c r="O15" s="29"/>
      <c r="P15" s="29"/>
    </row>
    <row r="16" spans="1:16" s="1" customFormat="1" ht="15.75" x14ac:dyDescent="0.25">
      <c r="A16" s="36" t="s">
        <v>20</v>
      </c>
      <c r="B16" s="36"/>
      <c r="C16" s="36"/>
      <c r="D16" s="36"/>
      <c r="E16" s="36"/>
      <c r="F16" s="28"/>
      <c r="G16" s="28"/>
      <c r="H16" s="28"/>
      <c r="I16" s="28"/>
      <c r="J16" s="28"/>
      <c r="K16" s="28"/>
      <c r="L16" s="28"/>
      <c r="M16" s="28"/>
      <c r="N16" s="29"/>
      <c r="O16" s="29"/>
      <c r="P16" s="29"/>
    </row>
    <row r="17" spans="1:16" s="1" customFormat="1" ht="15.75" x14ac:dyDescent="0.25">
      <c r="A17" s="36" t="s">
        <v>25</v>
      </c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</row>
    <row r="18" spans="1:16" s="1" customFormat="1" ht="37.5" customHeight="1" x14ac:dyDescent="0.25">
      <c r="A18" s="36" t="s">
        <v>22</v>
      </c>
      <c r="B18" s="36"/>
      <c r="C18" s="36"/>
      <c r="D18" s="36"/>
      <c r="E18" s="36"/>
      <c r="F18" s="36"/>
      <c r="G18" s="36"/>
      <c r="H18" s="36"/>
      <c r="I18" s="30"/>
      <c r="J18" s="30"/>
      <c r="K18" s="30"/>
      <c r="L18" s="30"/>
      <c r="M18" s="30"/>
      <c r="N18" s="31"/>
      <c r="O18" s="31"/>
      <c r="P18" s="31"/>
    </row>
    <row r="19" spans="1:16" s="1" customFormat="1" x14ac:dyDescent="0.25"/>
    <row r="20" spans="1:16" s="1" customFormat="1" x14ac:dyDescent="0.25"/>
    <row r="21" spans="1:16" s="1" customFormat="1" x14ac:dyDescent="0.25"/>
    <row r="22" spans="1:16" s="1" customFormat="1" x14ac:dyDescent="0.25"/>
    <row r="23" spans="1:16" s="1" customFormat="1" x14ac:dyDescent="0.25"/>
    <row r="24" spans="1:16" s="1" customFormat="1" x14ac:dyDescent="0.25"/>
    <row r="25" spans="1:16" s="1" customFormat="1" x14ac:dyDescent="0.25"/>
    <row r="26" spans="1:16" s="1" customFormat="1" x14ac:dyDescent="0.25"/>
    <row r="27" spans="1:16" s="1" customFormat="1" x14ac:dyDescent="0.25"/>
    <row r="28" spans="1:16" s="1" customFormat="1" x14ac:dyDescent="0.25"/>
    <row r="29" spans="1:16" s="1" customFormat="1" x14ac:dyDescent="0.25"/>
    <row r="30" spans="1:16" s="1" customFormat="1" x14ac:dyDescent="0.25"/>
    <row r="31" spans="1:16" s="1" customFormat="1" x14ac:dyDescent="0.25"/>
    <row r="32" spans="1:16" s="1" customFormat="1" x14ac:dyDescent="0.25"/>
    <row r="33" s="1" customFormat="1" x14ac:dyDescent="0.25"/>
    <row r="34" s="1" customFormat="1" x14ac:dyDescent="0.25"/>
    <row r="35" s="1" customFormat="1" x14ac:dyDescent="0.25"/>
    <row r="36" s="1" customFormat="1" x14ac:dyDescent="0.25"/>
    <row r="37" s="1" customFormat="1" x14ac:dyDescent="0.25"/>
    <row r="38" s="1" customFormat="1" x14ac:dyDescent="0.25"/>
    <row r="39" s="1" customFormat="1" x14ac:dyDescent="0.25"/>
    <row r="40" s="1" customFormat="1" x14ac:dyDescent="0.25"/>
    <row r="41" s="1" customFormat="1" x14ac:dyDescent="0.25"/>
    <row r="42" s="1" customFormat="1" x14ac:dyDescent="0.25"/>
    <row r="43" s="1" customFormat="1" x14ac:dyDescent="0.25"/>
    <row r="44" s="1" customFormat="1" x14ac:dyDescent="0.25"/>
    <row r="45" s="1" customFormat="1" x14ac:dyDescent="0.25"/>
    <row r="46" s="1" customFormat="1" x14ac:dyDescent="0.25"/>
    <row r="47" s="1" customFormat="1" x14ac:dyDescent="0.25"/>
    <row r="48" s="1" customFormat="1" x14ac:dyDescent="0.25"/>
    <row r="49" s="1" customFormat="1" x14ac:dyDescent="0.25"/>
    <row r="50" s="1" customFormat="1" x14ac:dyDescent="0.25"/>
    <row r="51" s="1" customFormat="1" x14ac:dyDescent="0.25"/>
    <row r="52" s="1" customFormat="1" x14ac:dyDescent="0.25"/>
    <row r="53" s="1" customFormat="1" x14ac:dyDescent="0.25"/>
    <row r="54" s="1" customFormat="1" x14ac:dyDescent="0.25"/>
    <row r="55" s="1" customFormat="1" x14ac:dyDescent="0.25"/>
    <row r="56" s="1" customFormat="1" x14ac:dyDescent="0.25"/>
    <row r="57" s="1" customFormat="1" x14ac:dyDescent="0.25"/>
    <row r="58" s="1" customFormat="1" x14ac:dyDescent="0.25"/>
    <row r="59" s="1" customFormat="1" x14ac:dyDescent="0.25"/>
    <row r="60" s="1" customFormat="1" x14ac:dyDescent="0.25"/>
    <row r="61" s="1" customFormat="1" x14ac:dyDescent="0.25"/>
    <row r="62" s="1" customFormat="1" x14ac:dyDescent="0.25"/>
    <row r="63" s="1" customFormat="1" x14ac:dyDescent="0.25"/>
    <row r="64" s="1" customFormat="1" x14ac:dyDescent="0.25"/>
    <row r="65" s="1" customFormat="1" x14ac:dyDescent="0.25"/>
    <row r="66" s="1" customFormat="1" x14ac:dyDescent="0.25"/>
    <row r="67" s="1" customFormat="1" x14ac:dyDescent="0.25"/>
    <row r="68" s="1" customFormat="1" x14ac:dyDescent="0.25"/>
    <row r="69" s="1" customFormat="1" x14ac:dyDescent="0.25"/>
    <row r="70" s="1" customFormat="1" x14ac:dyDescent="0.25"/>
    <row r="71" s="1" customFormat="1" x14ac:dyDescent="0.25"/>
    <row r="72" s="1" customFormat="1" x14ac:dyDescent="0.25"/>
    <row r="73" s="1" customFormat="1" x14ac:dyDescent="0.25"/>
    <row r="74" s="1" customFormat="1" x14ac:dyDescent="0.25"/>
    <row r="75" s="1" customFormat="1" x14ac:dyDescent="0.25"/>
    <row r="76" s="1" customFormat="1" x14ac:dyDescent="0.25"/>
    <row r="77" s="1" customFormat="1" x14ac:dyDescent="0.25"/>
    <row r="78" s="1" customFormat="1" x14ac:dyDescent="0.25"/>
    <row r="79" s="1" customFormat="1" x14ac:dyDescent="0.25"/>
    <row r="80" s="1" customFormat="1" x14ac:dyDescent="0.25"/>
    <row r="81" s="1" customFormat="1" x14ac:dyDescent="0.25"/>
    <row r="82" s="1" customFormat="1" x14ac:dyDescent="0.25"/>
    <row r="83" s="1" customFormat="1" x14ac:dyDescent="0.25"/>
    <row r="84" s="1" customFormat="1" x14ac:dyDescent="0.25"/>
    <row r="85" s="1" customFormat="1" x14ac:dyDescent="0.25"/>
    <row r="86" s="1" customFormat="1" x14ac:dyDescent="0.25"/>
    <row r="87" s="1" customFormat="1" x14ac:dyDescent="0.25"/>
    <row r="88" s="1" customFormat="1" x14ac:dyDescent="0.25"/>
    <row r="89" s="1" customFormat="1" x14ac:dyDescent="0.25"/>
    <row r="90" s="1" customFormat="1" x14ac:dyDescent="0.25"/>
    <row r="91" s="1" customFormat="1" x14ac:dyDescent="0.25"/>
    <row r="92" s="1" customFormat="1" x14ac:dyDescent="0.25"/>
    <row r="93" s="1" customFormat="1" x14ac:dyDescent="0.25"/>
    <row r="94" s="1" customFormat="1" x14ac:dyDescent="0.25"/>
    <row r="95" s="1" customFormat="1" x14ac:dyDescent="0.25"/>
    <row r="96" s="1" customFormat="1" x14ac:dyDescent="0.25"/>
    <row r="97" s="1" customFormat="1" x14ac:dyDescent="0.25"/>
    <row r="98" s="1" customFormat="1" x14ac:dyDescent="0.25"/>
    <row r="99" s="1" customFormat="1" x14ac:dyDescent="0.25"/>
    <row r="100" s="1" customFormat="1" x14ac:dyDescent="0.25"/>
    <row r="101" s="1" customFormat="1" x14ac:dyDescent="0.25"/>
    <row r="102" s="1" customFormat="1" x14ac:dyDescent="0.25"/>
    <row r="103" s="1" customFormat="1" x14ac:dyDescent="0.25"/>
    <row r="104" s="1" customFormat="1" x14ac:dyDescent="0.25"/>
    <row r="105" s="1" customFormat="1" x14ac:dyDescent="0.25"/>
    <row r="106" s="1" customFormat="1" x14ac:dyDescent="0.25"/>
    <row r="107" s="1" customFormat="1" x14ac:dyDescent="0.25"/>
    <row r="108" s="1" customFormat="1" x14ac:dyDescent="0.25"/>
    <row r="109" s="1" customFormat="1" x14ac:dyDescent="0.25"/>
    <row r="110" s="1" customFormat="1" x14ac:dyDescent="0.25"/>
    <row r="111" s="1" customFormat="1" x14ac:dyDescent="0.25"/>
    <row r="112" s="1" customFormat="1" x14ac:dyDescent="0.25"/>
    <row r="113" s="1" customFormat="1" x14ac:dyDescent="0.25"/>
    <row r="114" s="1" customFormat="1" x14ac:dyDescent="0.25"/>
    <row r="115" s="1" customFormat="1" x14ac:dyDescent="0.25"/>
    <row r="116" s="1" customFormat="1" x14ac:dyDescent="0.25"/>
    <row r="117" s="1" customFormat="1" x14ac:dyDescent="0.25"/>
    <row r="118" s="1" customFormat="1" x14ac:dyDescent="0.25"/>
    <row r="119" s="1" customFormat="1" x14ac:dyDescent="0.25"/>
    <row r="120" s="1" customFormat="1" x14ac:dyDescent="0.25"/>
    <row r="121" s="1" customFormat="1" x14ac:dyDescent="0.25"/>
    <row r="122" s="1" customFormat="1" x14ac:dyDescent="0.25"/>
    <row r="123" s="1" customFormat="1" x14ac:dyDescent="0.25"/>
    <row r="124" s="1" customFormat="1" x14ac:dyDescent="0.25"/>
    <row r="125" s="1" customFormat="1" x14ac:dyDescent="0.25"/>
    <row r="126" s="1" customFormat="1" x14ac:dyDescent="0.25"/>
    <row r="127" s="1" customFormat="1" x14ac:dyDescent="0.25"/>
    <row r="128" s="1" customFormat="1" x14ac:dyDescent="0.25"/>
    <row r="129" s="1" customFormat="1" x14ac:dyDescent="0.25"/>
    <row r="130" s="1" customFormat="1" x14ac:dyDescent="0.25"/>
    <row r="131" s="1" customFormat="1" x14ac:dyDescent="0.25"/>
    <row r="132" s="1" customFormat="1" x14ac:dyDescent="0.25"/>
    <row r="133" s="1" customFormat="1" x14ac:dyDescent="0.25"/>
    <row r="134" s="1" customFormat="1" x14ac:dyDescent="0.25"/>
    <row r="135" s="1" customFormat="1" x14ac:dyDescent="0.25"/>
    <row r="136" s="1" customFormat="1" x14ac:dyDescent="0.25"/>
    <row r="137" s="1" customFormat="1" x14ac:dyDescent="0.25"/>
    <row r="138" s="1" customFormat="1" x14ac:dyDescent="0.25"/>
    <row r="139" s="1" customFormat="1" x14ac:dyDescent="0.25"/>
    <row r="140" s="1" customFormat="1" x14ac:dyDescent="0.25"/>
    <row r="141" s="1" customFormat="1" x14ac:dyDescent="0.25"/>
    <row r="142" s="1" customFormat="1" x14ac:dyDescent="0.25"/>
    <row r="143" s="1" customFormat="1" x14ac:dyDescent="0.25"/>
    <row r="144" s="1" customFormat="1" x14ac:dyDescent="0.25"/>
    <row r="145" s="1" customFormat="1" x14ac:dyDescent="0.25"/>
    <row r="146" s="1" customFormat="1" x14ac:dyDescent="0.25"/>
    <row r="147" s="1" customFormat="1" x14ac:dyDescent="0.25"/>
    <row r="148" s="1" customFormat="1" x14ac:dyDescent="0.25"/>
    <row r="149" s="1" customFormat="1" x14ac:dyDescent="0.25"/>
    <row r="150" s="1" customFormat="1" x14ac:dyDescent="0.25"/>
    <row r="151" s="1" customFormat="1" x14ac:dyDescent="0.25"/>
    <row r="152" s="1" customFormat="1" x14ac:dyDescent="0.25"/>
    <row r="153" s="1" customFormat="1" x14ac:dyDescent="0.25"/>
    <row r="154" s="1" customFormat="1" x14ac:dyDescent="0.25"/>
    <row r="155" s="1" customFormat="1" x14ac:dyDescent="0.25"/>
    <row r="156" s="1" customFormat="1" x14ac:dyDescent="0.25"/>
    <row r="157" s="1" customFormat="1" x14ac:dyDescent="0.25"/>
    <row r="158" s="1" customFormat="1" x14ac:dyDescent="0.25"/>
    <row r="159" s="1" customFormat="1" x14ac:dyDescent="0.25"/>
    <row r="160" s="1" customFormat="1" x14ac:dyDescent="0.25"/>
    <row r="161" s="1" customFormat="1" x14ac:dyDescent="0.25"/>
    <row r="162" s="1" customFormat="1" x14ac:dyDescent="0.25"/>
    <row r="163" s="1" customFormat="1" x14ac:dyDescent="0.25"/>
    <row r="164" s="1" customFormat="1" x14ac:dyDescent="0.25"/>
    <row r="165" s="1" customFormat="1" x14ac:dyDescent="0.25"/>
    <row r="166" s="1" customFormat="1" x14ac:dyDescent="0.25"/>
    <row r="167" s="1" customFormat="1" x14ac:dyDescent="0.25"/>
    <row r="168" s="1" customFormat="1" x14ac:dyDescent="0.25"/>
    <row r="169" s="1" customFormat="1" x14ac:dyDescent="0.25"/>
    <row r="170" s="1" customFormat="1" x14ac:dyDescent="0.25"/>
    <row r="171" s="1" customFormat="1" x14ac:dyDescent="0.25"/>
    <row r="172" s="1" customFormat="1" x14ac:dyDescent="0.25"/>
    <row r="173" s="1" customFormat="1" x14ac:dyDescent="0.25"/>
    <row r="174" s="1" customFormat="1" x14ac:dyDescent="0.25"/>
    <row r="175" s="1" customFormat="1" x14ac:dyDescent="0.25"/>
    <row r="176" s="1" customFormat="1" x14ac:dyDescent="0.25"/>
    <row r="177" s="1" customFormat="1" x14ac:dyDescent="0.25"/>
    <row r="178" s="1" customFormat="1" x14ac:dyDescent="0.25"/>
    <row r="179" s="1" customFormat="1" x14ac:dyDescent="0.25"/>
    <row r="180" s="1" customFormat="1" x14ac:dyDescent="0.25"/>
    <row r="181" s="1" customFormat="1" x14ac:dyDescent="0.25"/>
    <row r="182" s="1" customFormat="1" x14ac:dyDescent="0.25"/>
    <row r="183" s="1" customFormat="1" x14ac:dyDescent="0.25"/>
    <row r="184" s="1" customFormat="1" x14ac:dyDescent="0.25"/>
    <row r="185" s="1" customFormat="1" x14ac:dyDescent="0.25"/>
    <row r="186" s="1" customFormat="1" x14ac:dyDescent="0.25"/>
    <row r="187" s="1" customFormat="1" x14ac:dyDescent="0.25"/>
    <row r="188" s="1" customFormat="1" x14ac:dyDescent="0.25"/>
    <row r="189" s="1" customFormat="1" x14ac:dyDescent="0.25"/>
    <row r="190" s="1" customFormat="1" x14ac:dyDescent="0.25"/>
    <row r="191" s="1" customFormat="1" x14ac:dyDescent="0.25"/>
    <row r="192" s="1" customFormat="1" x14ac:dyDescent="0.25"/>
    <row r="193" s="1" customFormat="1" x14ac:dyDescent="0.25"/>
    <row r="194" s="1" customFormat="1" x14ac:dyDescent="0.25"/>
    <row r="195" s="1" customFormat="1" x14ac:dyDescent="0.25"/>
    <row r="196" s="1" customFormat="1" x14ac:dyDescent="0.25"/>
    <row r="197" s="1" customFormat="1" x14ac:dyDescent="0.25"/>
    <row r="198" s="1" customFormat="1" x14ac:dyDescent="0.25"/>
    <row r="199" s="1" customFormat="1" x14ac:dyDescent="0.25"/>
    <row r="200" s="1" customFormat="1" x14ac:dyDescent="0.25"/>
    <row r="201" s="1" customFormat="1" x14ac:dyDescent="0.25"/>
    <row r="202" s="1" customFormat="1" x14ac:dyDescent="0.25"/>
    <row r="203" s="1" customFormat="1" x14ac:dyDescent="0.25"/>
    <row r="204" s="1" customFormat="1" x14ac:dyDescent="0.25"/>
    <row r="205" s="1" customFormat="1" x14ac:dyDescent="0.25"/>
    <row r="206" s="1" customFormat="1" x14ac:dyDescent="0.25"/>
    <row r="207" s="1" customFormat="1" x14ac:dyDescent="0.25"/>
    <row r="208" s="1" customFormat="1" x14ac:dyDescent="0.25"/>
    <row r="209" s="1" customFormat="1" x14ac:dyDescent="0.25"/>
    <row r="210" s="1" customFormat="1" x14ac:dyDescent="0.25"/>
    <row r="211" s="1" customFormat="1" x14ac:dyDescent="0.25"/>
    <row r="212" s="1" customFormat="1" x14ac:dyDescent="0.25"/>
    <row r="213" s="1" customFormat="1" x14ac:dyDescent="0.25"/>
    <row r="214" s="1" customFormat="1" x14ac:dyDescent="0.25"/>
    <row r="215" s="1" customFormat="1" x14ac:dyDescent="0.25"/>
    <row r="216" s="1" customFormat="1" x14ac:dyDescent="0.25"/>
    <row r="217" s="1" customFormat="1" x14ac:dyDescent="0.25"/>
    <row r="218" s="1" customFormat="1" x14ac:dyDescent="0.25"/>
    <row r="219" s="1" customFormat="1" x14ac:dyDescent="0.25"/>
    <row r="220" s="1" customFormat="1" x14ac:dyDescent="0.25"/>
    <row r="221" s="1" customFormat="1" x14ac:dyDescent="0.25"/>
    <row r="222" s="1" customFormat="1" x14ac:dyDescent="0.25"/>
    <row r="223" s="1" customFormat="1" x14ac:dyDescent="0.25"/>
    <row r="224" s="1" customFormat="1" x14ac:dyDescent="0.25"/>
    <row r="225" s="1" customFormat="1" x14ac:dyDescent="0.25"/>
    <row r="226" s="1" customFormat="1" x14ac:dyDescent="0.25"/>
    <row r="227" s="1" customFormat="1" x14ac:dyDescent="0.25"/>
    <row r="228" s="1" customFormat="1" x14ac:dyDescent="0.25"/>
    <row r="229" s="1" customFormat="1" x14ac:dyDescent="0.25"/>
    <row r="230" s="1" customFormat="1" x14ac:dyDescent="0.25"/>
    <row r="231" s="1" customFormat="1" x14ac:dyDescent="0.25"/>
    <row r="232" s="1" customFormat="1" x14ac:dyDescent="0.25"/>
    <row r="233" s="1" customFormat="1" x14ac:dyDescent="0.25"/>
    <row r="234" s="1" customFormat="1" x14ac:dyDescent="0.25"/>
    <row r="235" s="1" customFormat="1" x14ac:dyDescent="0.25"/>
    <row r="236" s="1" customFormat="1" x14ac:dyDescent="0.25"/>
    <row r="237" s="1" customFormat="1" x14ac:dyDescent="0.25"/>
    <row r="238" s="1" customFormat="1" x14ac:dyDescent="0.25"/>
    <row r="239" s="1" customFormat="1" x14ac:dyDescent="0.25"/>
    <row r="240" s="1" customFormat="1" x14ac:dyDescent="0.25"/>
    <row r="241" s="1" customFormat="1" x14ac:dyDescent="0.25"/>
    <row r="242" s="1" customFormat="1" x14ac:dyDescent="0.25"/>
    <row r="243" s="1" customFormat="1" x14ac:dyDescent="0.25"/>
    <row r="244" s="1" customFormat="1" x14ac:dyDescent="0.25"/>
    <row r="245" s="1" customFormat="1" x14ac:dyDescent="0.25"/>
    <row r="246" s="1" customFormat="1" x14ac:dyDescent="0.25"/>
    <row r="247" s="1" customFormat="1" x14ac:dyDescent="0.25"/>
    <row r="248" s="1" customFormat="1" x14ac:dyDescent="0.25"/>
    <row r="249" s="1" customFormat="1" x14ac:dyDescent="0.25"/>
    <row r="250" s="1" customFormat="1" x14ac:dyDescent="0.25"/>
    <row r="251" s="1" customFormat="1" x14ac:dyDescent="0.25"/>
    <row r="252" s="1" customFormat="1" x14ac:dyDescent="0.25"/>
    <row r="253" s="1" customFormat="1" x14ac:dyDescent="0.25"/>
    <row r="254" s="1" customFormat="1" x14ac:dyDescent="0.25"/>
    <row r="255" s="1" customFormat="1" x14ac:dyDescent="0.25"/>
    <row r="256" s="1" customFormat="1" x14ac:dyDescent="0.25"/>
    <row r="257" s="1" customFormat="1" x14ac:dyDescent="0.25"/>
    <row r="258" s="1" customFormat="1" x14ac:dyDescent="0.25"/>
    <row r="259" s="1" customFormat="1" x14ac:dyDescent="0.25"/>
    <row r="260" s="1" customFormat="1" x14ac:dyDescent="0.25"/>
    <row r="261" s="1" customFormat="1" x14ac:dyDescent="0.25"/>
    <row r="262" s="1" customFormat="1" x14ac:dyDescent="0.25"/>
    <row r="263" s="1" customFormat="1" x14ac:dyDescent="0.25"/>
    <row r="264" s="1" customFormat="1" x14ac:dyDescent="0.25"/>
    <row r="265" s="1" customFormat="1" x14ac:dyDescent="0.25"/>
    <row r="266" s="1" customFormat="1" x14ac:dyDescent="0.25"/>
    <row r="267" s="1" customFormat="1" x14ac:dyDescent="0.25"/>
    <row r="268" s="1" customFormat="1" x14ac:dyDescent="0.25"/>
    <row r="269" s="1" customFormat="1" x14ac:dyDescent="0.25"/>
    <row r="270" s="1" customFormat="1" x14ac:dyDescent="0.25"/>
    <row r="271" s="1" customFormat="1" x14ac:dyDescent="0.25"/>
    <row r="272" s="1" customFormat="1" x14ac:dyDescent="0.25"/>
    <row r="273" s="1" customFormat="1" x14ac:dyDescent="0.25"/>
    <row r="274" s="1" customFormat="1" x14ac:dyDescent="0.25"/>
    <row r="275" s="1" customFormat="1" x14ac:dyDescent="0.25"/>
    <row r="276" s="1" customFormat="1" x14ac:dyDescent="0.25"/>
    <row r="277" s="1" customFormat="1" x14ac:dyDescent="0.25"/>
    <row r="278" s="1" customFormat="1" x14ac:dyDescent="0.25"/>
    <row r="279" s="1" customFormat="1" x14ac:dyDescent="0.25"/>
    <row r="280" s="1" customFormat="1" x14ac:dyDescent="0.25"/>
    <row r="281" s="1" customFormat="1" x14ac:dyDescent="0.25"/>
    <row r="282" s="1" customFormat="1" x14ac:dyDescent="0.25"/>
    <row r="283" s="1" customFormat="1" x14ac:dyDescent="0.25"/>
    <row r="284" s="1" customFormat="1" x14ac:dyDescent="0.25"/>
    <row r="285" s="1" customFormat="1" x14ac:dyDescent="0.25"/>
    <row r="286" s="1" customFormat="1" x14ac:dyDescent="0.25"/>
    <row r="287" s="1" customFormat="1" x14ac:dyDescent="0.25"/>
    <row r="288" s="1" customFormat="1" x14ac:dyDescent="0.25"/>
    <row r="289" s="1" customFormat="1" x14ac:dyDescent="0.25"/>
    <row r="290" s="1" customFormat="1" x14ac:dyDescent="0.25"/>
    <row r="291" s="1" customFormat="1" x14ac:dyDescent="0.25"/>
    <row r="292" s="1" customFormat="1" x14ac:dyDescent="0.25"/>
    <row r="293" s="1" customFormat="1" x14ac:dyDescent="0.25"/>
    <row r="294" s="1" customFormat="1" x14ac:dyDescent="0.25"/>
    <row r="295" s="1" customFormat="1" x14ac:dyDescent="0.25"/>
    <row r="296" s="1" customFormat="1" x14ac:dyDescent="0.25"/>
    <row r="297" s="1" customFormat="1" x14ac:dyDescent="0.25"/>
    <row r="298" s="1" customFormat="1" x14ac:dyDescent="0.25"/>
    <row r="299" s="1" customFormat="1" x14ac:dyDescent="0.25"/>
    <row r="300" s="1" customFormat="1" x14ac:dyDescent="0.25"/>
    <row r="301" s="1" customFormat="1" x14ac:dyDescent="0.25"/>
    <row r="302" s="1" customFormat="1" x14ac:dyDescent="0.25"/>
    <row r="303" s="1" customFormat="1" x14ac:dyDescent="0.25"/>
    <row r="304" s="1" customFormat="1" x14ac:dyDescent="0.25"/>
    <row r="305" s="1" customFormat="1" x14ac:dyDescent="0.25"/>
    <row r="306" s="1" customFormat="1" x14ac:dyDescent="0.25"/>
    <row r="307" s="1" customFormat="1" x14ac:dyDescent="0.25"/>
    <row r="308" s="1" customFormat="1" x14ac:dyDescent="0.25"/>
    <row r="309" s="1" customFormat="1" x14ac:dyDescent="0.25"/>
    <row r="310" s="1" customFormat="1" x14ac:dyDescent="0.25"/>
    <row r="311" s="1" customFormat="1" x14ac:dyDescent="0.25"/>
    <row r="312" s="1" customFormat="1" x14ac:dyDescent="0.25"/>
    <row r="313" s="1" customFormat="1" x14ac:dyDescent="0.25"/>
    <row r="314" s="1" customFormat="1" x14ac:dyDescent="0.25"/>
    <row r="315" s="1" customFormat="1" x14ac:dyDescent="0.25"/>
    <row r="316" s="1" customFormat="1" x14ac:dyDescent="0.25"/>
    <row r="317" s="1" customFormat="1" x14ac:dyDescent="0.25"/>
    <row r="318" s="1" customFormat="1" x14ac:dyDescent="0.25"/>
    <row r="319" s="1" customFormat="1" x14ac:dyDescent="0.25"/>
    <row r="320" s="1" customFormat="1" x14ac:dyDescent="0.25"/>
    <row r="321" s="1" customFormat="1" x14ac:dyDescent="0.25"/>
    <row r="322" s="1" customFormat="1" x14ac:dyDescent="0.25"/>
    <row r="323" s="1" customFormat="1" x14ac:dyDescent="0.25"/>
    <row r="324" s="1" customFormat="1" x14ac:dyDescent="0.25"/>
    <row r="325" s="1" customFormat="1" x14ac:dyDescent="0.25"/>
    <row r="326" s="1" customFormat="1" x14ac:dyDescent="0.25"/>
    <row r="327" s="1" customFormat="1" x14ac:dyDescent="0.25"/>
    <row r="328" s="1" customFormat="1" x14ac:dyDescent="0.25"/>
    <row r="329" s="1" customFormat="1" x14ac:dyDescent="0.25"/>
    <row r="330" s="1" customFormat="1" x14ac:dyDescent="0.25"/>
    <row r="331" s="1" customFormat="1" x14ac:dyDescent="0.25"/>
    <row r="332" s="1" customFormat="1" x14ac:dyDescent="0.25"/>
    <row r="333" s="1" customFormat="1" x14ac:dyDescent="0.25"/>
    <row r="334" s="1" customFormat="1" x14ac:dyDescent="0.25"/>
    <row r="335" s="1" customFormat="1" x14ac:dyDescent="0.25"/>
    <row r="336" s="1" customFormat="1" x14ac:dyDescent="0.25"/>
    <row r="337" spans="1:16" s="1" customFormat="1" x14ac:dyDescent="0.25"/>
    <row r="338" spans="1:16" s="1" customFormat="1" x14ac:dyDescent="0.25"/>
    <row r="339" spans="1:16" s="1" customFormat="1" x14ac:dyDescent="0.25"/>
    <row r="340" spans="1:16" s="1" customFormat="1" x14ac:dyDescent="0.25"/>
    <row r="341" spans="1:16" s="1" customFormat="1" x14ac:dyDescent="0.25"/>
    <row r="342" spans="1:16" s="1" customFormat="1" x14ac:dyDescent="0.25"/>
    <row r="343" spans="1:16" s="1" customFormat="1" x14ac:dyDescent="0.25"/>
    <row r="344" spans="1:16" s="1" customFormat="1" x14ac:dyDescent="0.25"/>
    <row r="345" spans="1:16" s="1" customFormat="1" x14ac:dyDescent="0.25"/>
    <row r="346" spans="1:16" s="1" customFormat="1" x14ac:dyDescent="0.25"/>
    <row r="347" spans="1:16" s="1" customFormat="1" x14ac:dyDescent="0.25"/>
    <row r="348" spans="1:16" s="1" customFormat="1" x14ac:dyDescent="0.25"/>
    <row r="349" spans="1:16" s="1" customFormat="1" x14ac:dyDescent="0.25"/>
    <row r="350" spans="1:16" s="1" customFormat="1" x14ac:dyDescent="0.25">
      <c r="A350" s="7"/>
      <c r="B350" s="7"/>
      <c r="C350" s="7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</row>
    <row r="351" spans="1:16" s="1" customFormat="1" x14ac:dyDescent="0.25">
      <c r="A351" s="7"/>
      <c r="B351" s="7"/>
      <c r="C351" s="7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</row>
  </sheetData>
  <mergeCells count="19">
    <mergeCell ref="A10:P10"/>
    <mergeCell ref="N1:P2"/>
    <mergeCell ref="A4:P4"/>
    <mergeCell ref="A5:A6"/>
    <mergeCell ref="B5:B6"/>
    <mergeCell ref="C5:C6"/>
    <mergeCell ref="D5:D6"/>
    <mergeCell ref="E5:I5"/>
    <mergeCell ref="J5:L5"/>
    <mergeCell ref="M5:P5"/>
    <mergeCell ref="A16:E16"/>
    <mergeCell ref="A17:P17"/>
    <mergeCell ref="A18:H18"/>
    <mergeCell ref="A11:F11"/>
    <mergeCell ref="I11:J11"/>
    <mergeCell ref="A12:F12"/>
    <mergeCell ref="I12:J12"/>
    <mergeCell ref="A14:E14"/>
    <mergeCell ref="A15:E15"/>
  </mergeCells>
  <pageMargins left="1.0696874999999999" right="0.25" top="0.75" bottom="0.75" header="0.3" footer="0.3"/>
  <pageSetup paperSize="9" scale="60" fitToHeight="0" orientation="landscape" horizontalDpi="4294967294" verticalDpi="4294967294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F22" sqref="F22"/>
    </sheetView>
  </sheetViews>
  <sheetFormatPr defaultRowHeight="15" x14ac:dyDescent="0.25"/>
  <sheetData/>
  <pageMargins left="0.7" right="0.7" top="0.75" bottom="0.75" header="0.3" footer="0.3"/>
  <pageSetup paperSize="9" orientation="portrait" horizontalDpi="4294967294" vertic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творог</vt:lpstr>
      <vt:lpstr>Лист1</vt:lpstr>
      <vt:lpstr>Лист2</vt:lpstr>
      <vt:lpstr>Лист3</vt:lpstr>
      <vt:lpstr>творог!Область_печати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2026-06-04T13:33:58Z</dcterms:modified>
</cp:coreProperties>
</file>