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515" yWindow="2160" windowWidth="19440" windowHeight="15000"/>
  </bookViews>
  <sheets>
    <sheet name=" НМЦК помещ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5" l="1"/>
  <c r="L16" i="5" s="1"/>
  <c r="H16" i="5" l="1"/>
  <c r="L17" i="5" l="1"/>
  <c r="K17" i="5"/>
</calcChain>
</file>

<file path=xl/sharedStrings.xml><?xml version="1.0" encoding="utf-8"?>
<sst xmlns="http://schemas.openxmlformats.org/spreadsheetml/2006/main" count="38" uniqueCount="38">
  <si>
    <t>Основные характеристики объекта закупки</t>
  </si>
  <si>
    <t>Расчёт начальной (максимальной) цены контракта</t>
  </si>
  <si>
    <t>№</t>
  </si>
  <si>
    <t>Наименование услуги</t>
  </si>
  <si>
    <t>(%)</t>
  </si>
  <si>
    <t>(8*9)</t>
  </si>
  <si>
    <t>(6*10)</t>
  </si>
  <si>
    <r>
      <t>НМЦК</t>
    </r>
    <r>
      <rPr>
        <b/>
        <vertAlign val="superscript"/>
        <sz val="10"/>
        <color theme="1"/>
        <rFont val="Times New Roman"/>
        <family val="1"/>
        <charset val="204"/>
      </rPr>
      <t>рын</t>
    </r>
  </si>
  <si>
    <t>Информация о валюте, используемой для формирования цены контракта и расчетов с поставщиком (подрядчиком, исполнителем): Российский рубль</t>
  </si>
  <si>
    <t>Порядок применения официального курса иностранной валюты к рублю РФ, установленного Центральным банком РФ и используемого при оплате контракта: не установлен.</t>
  </si>
  <si>
    <t>Используемый метод определения начальной цены единицы товара (работы, услуги) с обоснованием</t>
  </si>
  <si>
    <t xml:space="preserve">Метод сопоставимых рыночных цен (анализа рынка) - приоритетный
(ч. 6 ст. 22 Закона N 44-ФЗ)
</t>
  </si>
  <si>
    <t>Приложение №3</t>
  </si>
  <si>
    <t>Источник ценовой информации</t>
  </si>
  <si>
    <t>Итого начальная (максимальная) цена контракта, (минимальное предложение), руб.</t>
  </si>
  <si>
    <t xml:space="preserve">Минимальная  цена </t>
  </si>
  <si>
    <t>(руб.)</t>
  </si>
  <si>
    <t>(шт)</t>
  </si>
  <si>
    <t>Коэффициент вариации</t>
  </si>
  <si>
    <t>Начальная (максимальная) цена контракта, цена контракта</t>
  </si>
  <si>
    <t>Ценовое предложение за 1 месяц, руб.</t>
  </si>
  <si>
    <t>шт.)</t>
  </si>
  <si>
    <t>Количество месяцев</t>
  </si>
  <si>
    <r>
      <t>Количество  услуг</t>
    </r>
    <r>
      <rPr>
        <b/>
        <sz val="10"/>
        <color theme="1"/>
        <rFont val="Times New Roman"/>
        <family val="1"/>
        <charset val="204"/>
      </rPr>
      <t xml:space="preserve"> в месяц</t>
    </r>
  </si>
  <si>
    <t>* Расчет цены контракта рассчитан исходя из стоимости оказания услуги в месяц на техническое обслуживание системы охранно-пожарной сигнализации и системы оповещения и управления эвакуацией</t>
  </si>
  <si>
    <t xml:space="preserve">Оказание услуг по техническому обслуживанию комплексных систем безопасности в филиале ФГБУ ИАЦ Судебного департамента в Красноярском крае </t>
  </si>
  <si>
    <r>
      <t>На техническое обслуживание комплексных систем безопасности филиала ФГБУ ИАЦ Судебного департа</t>
    </r>
    <r>
      <rPr>
        <sz val="12"/>
        <rFont val="Times New Roman"/>
        <family val="1"/>
        <charset val="204"/>
      </rPr>
      <t>мента в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Красноярском крае</t>
    </r>
  </si>
  <si>
    <t xml:space="preserve">Директора филиала 
ФГБУ ИАЦ Судебного департамента 
в Красноярском крае						                          
</t>
  </si>
  <si>
    <t xml:space="preserve">  В.И. Илюшкин</t>
  </si>
  <si>
    <t>Коммерческое предложение          №1                                (Вх № 198 от 22.05.2026)</t>
  </si>
  <si>
    <t>Коммерческое предложение       №2                          (Вх № 199 от 22.05.2026)</t>
  </si>
  <si>
    <t>Коммерческое предложение       №3                          (Вх № 200 от 22.05.2026)</t>
  </si>
  <si>
    <r>
      <t xml:space="preserve">Дата подготовки обоснования: </t>
    </r>
    <r>
      <rPr>
        <b/>
        <sz val="11"/>
        <color theme="1"/>
        <rFont val="Times New Roman"/>
        <family val="1"/>
        <charset val="204"/>
      </rPr>
      <t>22.05.2026</t>
    </r>
    <r>
      <rPr>
        <b/>
        <sz val="10"/>
        <color theme="1"/>
        <rFont val="Times New Roman"/>
        <family val="1"/>
        <charset val="204"/>
      </rPr>
      <t xml:space="preserve"> года</t>
    </r>
  </si>
  <si>
    <t>Код ОКПД 2</t>
  </si>
  <si>
    <t xml:space="preserve">80.20.10.000                    </t>
  </si>
  <si>
    <r>
      <t>Число коммерческих предложений – 3.
Порядок оказания услуг:ежемесячно .
Количество (объем) оказываемых услуг: по</t>
    </r>
    <r>
      <rPr>
        <sz val="10"/>
        <rFont val="Times New Roman"/>
        <family val="1"/>
        <charset val="204"/>
      </rPr>
      <t>мещения – 6,5 месяцев</t>
    </r>
    <r>
      <rPr>
        <sz val="10"/>
        <color theme="1"/>
        <rFont val="Times New Roman"/>
        <family val="1"/>
        <charset val="204"/>
      </rPr>
      <t xml:space="preserve">
Цена контракта определяется стоимостью 1 (одного) месяца по техническому обслуживанию комплексных систем безопасности филиала ФГБУ ИАЦ Судебного департамента в Красноярском крае
</t>
    </r>
  </si>
  <si>
    <r>
      <t>Начальная (максимальная) цена контракта составляет:</t>
    </r>
    <r>
      <rPr>
        <sz val="10"/>
        <rFont val="Times New Roman"/>
        <family val="1"/>
        <charset val="204"/>
      </rPr>
      <t xml:space="preserve"> 81 250 (восемьдесят одна тысяча двести пятьдесят)  рублей 00 копеек.</t>
    </r>
  </si>
  <si>
    <t xml:space="preserve">Объем услуг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</si>
</sst>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0"/>
      <color rgb="FF26262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left" wrapText="1"/>
    </xf>
    <xf numFmtId="2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N36"/>
  <sheetViews>
    <sheetView tabSelected="1" topLeftCell="A10" zoomScaleNormal="100" workbookViewId="0">
      <selection activeCell="O13" sqref="O13"/>
    </sheetView>
  </sheetViews>
  <sheetFormatPr defaultRowHeight="15" x14ac:dyDescent="0.25"/>
  <cols>
    <col min="1" max="1" width="12.5703125" customWidth="1"/>
    <col min="2" max="2" width="31" customWidth="1"/>
    <col min="3" max="3" width="7.28515625" customWidth="1"/>
    <col min="4" max="4" width="8.28515625" customWidth="1"/>
    <col min="5" max="5" width="15.7109375" customWidth="1"/>
    <col min="6" max="6" width="15.85546875" customWidth="1"/>
    <col min="7" max="7" width="12.28515625" customWidth="1"/>
    <col min="8" max="8" width="11.85546875" customWidth="1"/>
    <col min="9" max="9" width="10.85546875" customWidth="1"/>
    <col min="10" max="10" width="10.7109375" customWidth="1"/>
    <col min="12" max="12" width="15" customWidth="1"/>
  </cols>
  <sheetData>
    <row r="4" spans="1:14" x14ac:dyDescent="0.25">
      <c r="J4" s="28" t="s">
        <v>12</v>
      </c>
      <c r="K4" s="28"/>
      <c r="L4" s="28"/>
    </row>
    <row r="5" spans="1:14" ht="33.75" customHeight="1" x14ac:dyDescent="0.25">
      <c r="B5" s="51" t="s">
        <v>19</v>
      </c>
      <c r="C5" s="51"/>
      <c r="D5" s="51"/>
      <c r="E5" s="51"/>
      <c r="F5" s="51"/>
      <c r="G5" s="51"/>
      <c r="H5" s="51"/>
      <c r="I5" s="51"/>
      <c r="J5" s="51"/>
      <c r="K5" s="51"/>
    </row>
    <row r="6" spans="1:14" ht="22.5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4" ht="75.75" customHeight="1" thickBot="1" x14ac:dyDescent="0.3">
      <c r="B7" s="49" t="s">
        <v>26</v>
      </c>
      <c r="C7" s="50"/>
      <c r="D7" s="50"/>
      <c r="E7" s="50"/>
      <c r="F7" s="50"/>
      <c r="G7" s="50"/>
      <c r="H7" s="50"/>
      <c r="I7" s="50"/>
      <c r="J7" s="50"/>
      <c r="K7" s="50"/>
    </row>
    <row r="8" spans="1:14" ht="108.75" customHeight="1" thickBot="1" x14ac:dyDescent="0.3">
      <c r="A8" s="55" t="s">
        <v>0</v>
      </c>
      <c r="B8" s="56"/>
      <c r="C8" s="57"/>
      <c r="D8" s="55" t="s">
        <v>35</v>
      </c>
      <c r="E8" s="56"/>
      <c r="F8" s="56"/>
      <c r="G8" s="56"/>
      <c r="H8" s="56"/>
      <c r="I8" s="56"/>
      <c r="J8" s="56"/>
      <c r="K8" s="56"/>
      <c r="L8" s="57"/>
    </row>
    <row r="9" spans="1:14" ht="29.25" customHeight="1" thickBot="1" x14ac:dyDescent="0.3">
      <c r="A9" s="55" t="s">
        <v>33</v>
      </c>
      <c r="B9" s="56"/>
      <c r="C9" s="57"/>
      <c r="D9" s="55" t="s">
        <v>34</v>
      </c>
      <c r="E9" s="56"/>
      <c r="F9" s="56"/>
      <c r="G9" s="56"/>
      <c r="H9" s="56"/>
      <c r="I9" s="56"/>
      <c r="J9" s="56"/>
      <c r="K9" s="56"/>
      <c r="L9" s="57"/>
    </row>
    <row r="10" spans="1:14" ht="35.25" customHeight="1" thickBot="1" x14ac:dyDescent="0.3">
      <c r="A10" s="52" t="s">
        <v>10</v>
      </c>
      <c r="B10" s="53"/>
      <c r="C10" s="54"/>
      <c r="D10" s="52" t="s">
        <v>11</v>
      </c>
      <c r="E10" s="53"/>
      <c r="F10" s="53"/>
      <c r="G10" s="53"/>
      <c r="H10" s="53"/>
      <c r="I10" s="53"/>
      <c r="J10" s="53"/>
      <c r="K10" s="53"/>
      <c r="L10" s="54"/>
    </row>
    <row r="11" spans="1:14" ht="63" customHeight="1" thickBot="1" x14ac:dyDescent="0.3">
      <c r="A11" s="58" t="s">
        <v>1</v>
      </c>
      <c r="B11" s="48"/>
      <c r="C11" s="59"/>
      <c r="D11" s="59"/>
      <c r="E11" s="59"/>
      <c r="F11" s="59"/>
      <c r="G11" s="59"/>
      <c r="H11" s="59"/>
      <c r="I11" s="59"/>
      <c r="J11" s="59"/>
      <c r="K11" s="59"/>
      <c r="L11" s="60"/>
    </row>
    <row r="12" spans="1:14" ht="80.25" customHeight="1" thickBot="1" x14ac:dyDescent="0.3">
      <c r="A12" s="34" t="s">
        <v>2</v>
      </c>
      <c r="B12" s="37" t="s">
        <v>3</v>
      </c>
      <c r="C12" s="46" t="s">
        <v>13</v>
      </c>
      <c r="D12" s="48"/>
      <c r="E12" s="48"/>
      <c r="F12" s="48"/>
      <c r="G12" s="45" t="s">
        <v>15</v>
      </c>
      <c r="H12" s="45" t="s">
        <v>18</v>
      </c>
      <c r="I12" s="61" t="s">
        <v>22</v>
      </c>
      <c r="J12" s="61" t="s">
        <v>23</v>
      </c>
      <c r="K12" s="45" t="s">
        <v>37</v>
      </c>
      <c r="L12" s="45" t="s">
        <v>14</v>
      </c>
    </row>
    <row r="13" spans="1:14" ht="68.25" customHeight="1" thickBot="1" x14ac:dyDescent="0.3">
      <c r="A13" s="35"/>
      <c r="B13" s="38"/>
      <c r="C13" s="46" t="s">
        <v>29</v>
      </c>
      <c r="D13" s="47"/>
      <c r="E13" s="13" t="s">
        <v>30</v>
      </c>
      <c r="F13" s="16" t="s">
        <v>31</v>
      </c>
      <c r="G13" s="45"/>
      <c r="H13" s="45"/>
      <c r="I13" s="61"/>
      <c r="J13" s="61"/>
      <c r="K13" s="45"/>
      <c r="L13" s="45"/>
    </row>
    <row r="14" spans="1:14" ht="15.75" thickBot="1" x14ac:dyDescent="0.3">
      <c r="A14" s="36"/>
      <c r="B14" s="39"/>
      <c r="C14" s="46" t="s">
        <v>20</v>
      </c>
      <c r="D14" s="48"/>
      <c r="E14" s="48"/>
      <c r="F14" s="47"/>
      <c r="G14" s="17" t="s">
        <v>16</v>
      </c>
      <c r="H14" s="20" t="s">
        <v>4</v>
      </c>
      <c r="I14" s="18" t="s">
        <v>21</v>
      </c>
      <c r="J14" s="18" t="s">
        <v>17</v>
      </c>
      <c r="K14" s="7" t="s">
        <v>5</v>
      </c>
      <c r="L14" s="7" t="s">
        <v>6</v>
      </c>
    </row>
    <row r="15" spans="1:14" ht="15.75" thickBot="1" x14ac:dyDescent="0.3">
      <c r="A15" s="2">
        <v>1</v>
      </c>
      <c r="B15" s="2">
        <v>2</v>
      </c>
      <c r="C15" s="43">
        <v>3</v>
      </c>
      <c r="D15" s="44"/>
      <c r="E15" s="3">
        <v>4</v>
      </c>
      <c r="F15" s="3">
        <v>5</v>
      </c>
      <c r="G15" s="4">
        <v>6</v>
      </c>
      <c r="H15" s="5">
        <v>7</v>
      </c>
      <c r="I15" s="6">
        <v>8</v>
      </c>
      <c r="J15" s="6">
        <v>9</v>
      </c>
      <c r="K15" s="5">
        <v>10</v>
      </c>
      <c r="L15" s="5">
        <v>11</v>
      </c>
      <c r="N15" s="9"/>
    </row>
    <row r="16" spans="1:14" ht="64.5" thickBot="1" x14ac:dyDescent="0.3">
      <c r="A16" s="2">
        <v>1</v>
      </c>
      <c r="B16" s="4" t="s">
        <v>25</v>
      </c>
      <c r="C16" s="43">
        <v>13000</v>
      </c>
      <c r="D16" s="44"/>
      <c r="E16" s="5">
        <v>12500</v>
      </c>
      <c r="F16" s="25">
        <v>14000</v>
      </c>
      <c r="G16" s="19">
        <v>12500</v>
      </c>
      <c r="H16" s="10">
        <f>_xlfn.STDEV.S(C16:F16)/AVERAGE(C16:F16)</f>
        <v>5.8007287277922023E-2</v>
      </c>
      <c r="I16" s="6">
        <v>6.5</v>
      </c>
      <c r="J16" s="24">
        <v>1</v>
      </c>
      <c r="K16" s="11">
        <f>I16*J16</f>
        <v>6.5</v>
      </c>
      <c r="L16" s="11">
        <f>ROUND(G16*K16, 2)</f>
        <v>81250</v>
      </c>
      <c r="N16" s="9"/>
    </row>
    <row r="17" spans="1:12" ht="15.75" thickBot="1" x14ac:dyDescent="0.3">
      <c r="A17" s="40" t="s">
        <v>7</v>
      </c>
      <c r="B17" s="41"/>
      <c r="C17" s="41"/>
      <c r="D17" s="41"/>
      <c r="E17" s="41"/>
      <c r="F17" s="41"/>
      <c r="G17" s="41"/>
      <c r="H17" s="41"/>
      <c r="I17" s="41"/>
      <c r="J17" s="42"/>
      <c r="K17" s="8">
        <f>SUM(K16:K16)</f>
        <v>6.5</v>
      </c>
      <c r="L17" s="8">
        <f>L16</f>
        <v>81250</v>
      </c>
    </row>
    <row r="18" spans="1:12" ht="15.75" thickBot="1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23"/>
    </row>
    <row r="19" spans="1:12" ht="15.75" thickBot="1" x14ac:dyDescent="0.3">
      <c r="A19" s="31" t="s">
        <v>32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29" t="s">
        <v>36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ht="24.75" customHeight="1" x14ac:dyDescent="0.25">
      <c r="A22" s="29" t="s">
        <v>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30" t="s">
        <v>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x14ac:dyDescent="0.25">
      <c r="A24" s="29" t="s">
        <v>24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14"/>
      <c r="B25" s="15"/>
    </row>
    <row r="26" spans="1:12" ht="61.5" customHeight="1" x14ac:dyDescent="0.25">
      <c r="A26" s="26" t="s">
        <v>27</v>
      </c>
      <c r="B26" s="27"/>
      <c r="C26" s="27"/>
      <c r="D26" s="27"/>
      <c r="E26" s="27"/>
      <c r="F26" s="27"/>
      <c r="K26" s="28" t="s">
        <v>28</v>
      </c>
      <c r="L26" s="28"/>
    </row>
    <row r="27" spans="1:12" x14ac:dyDescent="0.25">
      <c r="A27" s="15"/>
      <c r="B27" s="15"/>
    </row>
    <row r="28" spans="1:12" x14ac:dyDescent="0.25">
      <c r="A28" s="15"/>
      <c r="B28" s="15"/>
    </row>
    <row r="29" spans="1:12" x14ac:dyDescent="0.25">
      <c r="A29" s="15"/>
      <c r="B29" s="15"/>
    </row>
    <row r="30" spans="1:12" x14ac:dyDescent="0.25">
      <c r="A30" s="15"/>
      <c r="B30" s="15"/>
    </row>
    <row r="31" spans="1:12" ht="15.75" customHeight="1" x14ac:dyDescent="0.25">
      <c r="A31" s="15"/>
      <c r="B31" s="15"/>
    </row>
    <row r="32" spans="1:12" x14ac:dyDescent="0.25">
      <c r="A32" s="15"/>
      <c r="B32" s="15"/>
    </row>
    <row r="33" spans="1:2" x14ac:dyDescent="0.25">
      <c r="A33" s="15"/>
      <c r="B33" s="15"/>
    </row>
    <row r="34" spans="1:2" x14ac:dyDescent="0.25">
      <c r="A34" s="15"/>
      <c r="B34" s="15"/>
    </row>
    <row r="35" spans="1:2" x14ac:dyDescent="0.25">
      <c r="A35" s="15"/>
      <c r="B35" s="15"/>
    </row>
    <row r="36" spans="1:2" x14ac:dyDescent="0.25">
      <c r="A36" s="15"/>
      <c r="B36" s="15"/>
    </row>
  </sheetData>
  <mergeCells count="31">
    <mergeCell ref="J4:L4"/>
    <mergeCell ref="C12:F12"/>
    <mergeCell ref="B7:K7"/>
    <mergeCell ref="B5:K5"/>
    <mergeCell ref="A10:C10"/>
    <mergeCell ref="A8:C8"/>
    <mergeCell ref="D8:L8"/>
    <mergeCell ref="A11:L11"/>
    <mergeCell ref="I12:I13"/>
    <mergeCell ref="J12:J13"/>
    <mergeCell ref="D10:L10"/>
    <mergeCell ref="A9:C9"/>
    <mergeCell ref="D9:L9"/>
    <mergeCell ref="A19:L19"/>
    <mergeCell ref="A12:A14"/>
    <mergeCell ref="B12:B14"/>
    <mergeCell ref="A17:J17"/>
    <mergeCell ref="C15:D15"/>
    <mergeCell ref="C16:D16"/>
    <mergeCell ref="L12:L13"/>
    <mergeCell ref="K12:K13"/>
    <mergeCell ref="H12:H13"/>
    <mergeCell ref="G12:G13"/>
    <mergeCell ref="C13:D13"/>
    <mergeCell ref="C14:F14"/>
    <mergeCell ref="A26:F26"/>
    <mergeCell ref="K26:L26"/>
    <mergeCell ref="A21:L21"/>
    <mergeCell ref="A22:L22"/>
    <mergeCell ref="A23:L23"/>
    <mergeCell ref="A24:L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НМЦК помещ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Шуева Евгения Витальевна</dc:creator>
  <cp:lastModifiedBy>Орлова Анастасия Игоревна</cp:lastModifiedBy>
  <cp:lastPrinted>2023-10-04T08:49:35Z</cp:lastPrinted>
  <dcterms:created xsi:type="dcterms:W3CDTF">2023-09-26T13:32:05Z</dcterms:created>
  <dcterms:modified xsi:type="dcterms:W3CDTF">2026-06-02T08:52:42Z</dcterms:modified>
</cp:coreProperties>
</file>