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КУПКИ\БЕРЕЗКА\Папки для аспирантуры\"/>
    </mc:Choice>
  </mc:AlternateContent>
  <bookViews>
    <workbookView xWindow="0" yWindow="0" windowWidth="28800" windowHeight="12330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J10" i="1"/>
  <c r="F12" i="1" l="1"/>
  <c r="G6" i="3" l="1"/>
  <c r="F19" i="2"/>
  <c r="H12" i="1"/>
  <c r="G12" i="1"/>
  <c r="I12" i="1" s="1"/>
  <c r="I11" i="1"/>
  <c r="I10" i="1"/>
  <c r="J12" i="1" l="1"/>
</calcChain>
</file>

<file path=xl/sharedStrings.xml><?xml version="1.0" encoding="utf-8"?>
<sst xmlns="http://schemas.openxmlformats.org/spreadsheetml/2006/main" count="56" uniqueCount="30">
  <si>
    <t>Объект закупки</t>
  </si>
  <si>
    <t>Основные характеристики</t>
  </si>
  <si>
    <t>Кол-во, шт/уп</t>
  </si>
  <si>
    <t>Количество источников ценовой информации</t>
  </si>
  <si>
    <t>Цены поставщиков (исполнителей, подрядчиков), рублей</t>
  </si>
  <si>
    <t xml:space="preserve">Коэффициент вариации </t>
  </si>
  <si>
    <t xml:space="preserve">Расчет НМЦК </t>
  </si>
  <si>
    <t>КП № 1</t>
  </si>
  <si>
    <t>КП № 2</t>
  </si>
  <si>
    <t>КП № 3</t>
  </si>
  <si>
    <t>ИТОГО</t>
  </si>
  <si>
    <t>Расчет произведен в соответствии с приказом МЭР РФ от 02.10.2013 №567</t>
  </si>
  <si>
    <t>Основные характеристики объекта закупки, единица измерения</t>
  </si>
  <si>
    <t>Кол-во, шт</t>
  </si>
  <si>
    <t>Коэффициент вариации</t>
  </si>
  <si>
    <t>Исх. №СК02-19/032020</t>
  </si>
  <si>
    <t>Исх. № 35</t>
  </si>
  <si>
    <t>Исх. №100</t>
  </si>
  <si>
    <t>От 18.03.2020</t>
  </si>
  <si>
    <t>От 20.03.2020</t>
  </si>
  <si>
    <t>От 19.03.2020</t>
  </si>
  <si>
    <t>Короб архивный</t>
  </si>
  <si>
    <t>Размер не менее 325*285*385</t>
  </si>
  <si>
    <t>23 200,00</t>
  </si>
  <si>
    <r>
      <t xml:space="preserve">                                                         ОБОСНОВАНИЕ НАЧАЛЬНОЙ (МАКСИМАЛЬНОЙ) ЦЕНЫ КОНТРАКТА
                                                              ПОСТАВКА КАНЦЕЛЯРСКИХ ПРИНАДЛЕЖНОСТЕЙ                                                                                                                               Используемый метод</t>
    </r>
    <r>
      <rPr>
        <sz val="12"/>
        <rFont val="Times New Roman"/>
        <family val="1"/>
        <charset val="204"/>
      </rPr>
      <t>: приоритетный метод сопоставимых рыночных цен (анализ рынка) (ч.6 ст. 22 Федерального закона от 5.04.2013 № 44-ФЗ «О контрактной системе в сфере закупок товаров, работ, услуг для обеспечения государственных и муниципальных нужд»). В соответствии со статьей 42 Федерального закона от 5.04.2013 г. № 44-ФЗ в случае, если при заключении контракта объем подлежащих выполнению работ по техническому обслуживанию и (или) ремонту техники, оборудования, оказанию услуг связи, юридических услуг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 xml:space="preserve">медицинских услуг, образовательных услуг, услуг общественного питания, услуг переводчика, услуг по перевозкам грузов, пассажиров и багажа, гостиничных услуг, услуг по проведению оценки невозможно определить, в извещении об осуществлении закупки и документации о закупке заказчик указывает цену запасных частей или каждой запасной части к технике, оборудованию, цену единицы работы или услуги. </t>
    </r>
  </si>
  <si>
    <t>Папка Дело со скоросшивателем</t>
  </si>
  <si>
    <t>Папка-скоросшиватель, формат А4, материал картон, белый мелованный. Плотность картона не менее 400г/м2</t>
  </si>
  <si>
    <t>Папка-регистратор на кольцах</t>
  </si>
  <si>
    <t>Жесткий пластик. Кольцевой разъемный механизм, 2 кольца толщиной не менее 7 см; арочный прижимной механизм. Внутренний прозрачный карман для документов, корешок с прозрачным карманом и сменной этикеткой. Формат А4. Ширина корешка не менее 50 мм не более 55 мм. Однотонные, темного цвета. Металлическая износостойкая полоса по нижнему краю.</t>
  </si>
  <si>
    <r>
      <t>Начальная (максимальная) цена контракта устанавливается в размере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u/>
        <sz val="11"/>
        <color rgb="FF000000"/>
        <rFont val="Times New Roman"/>
        <family val="1"/>
        <charset val="204"/>
      </rPr>
      <t>4192</t>
    </r>
    <r>
      <rPr>
        <b/>
        <u/>
        <sz val="12"/>
        <color rgb="FF000000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(четыре тысячи сто девяносто два) рубля 80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</si>
</sst>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3" x14ac:knownFonts="1"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4" fontId="0" fillId="0" borderId="0" xfId="0" applyNumberFormat="1"/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2" fontId="0" fillId="0" borderId="0" xfId="0" applyNumberFormat="1"/>
    <xf numFmtId="10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/>
    <xf numFmtId="4" fontId="4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</xdr:colOff>
      <xdr:row>2</xdr:row>
      <xdr:rowOff>720</xdr:rowOff>
    </xdr:from>
    <xdr:to>
      <xdr:col>8</xdr:col>
      <xdr:colOff>36000</xdr:colOff>
      <xdr:row>3</xdr:row>
      <xdr:rowOff>55080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86600" y="2364480"/>
          <a:ext cx="35280" cy="236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0</xdr:colOff>
      <xdr:row>2</xdr:row>
      <xdr:rowOff>720</xdr:rowOff>
    </xdr:from>
    <xdr:to>
      <xdr:col>10</xdr:col>
      <xdr:colOff>0</xdr:colOff>
      <xdr:row>3</xdr:row>
      <xdr:rowOff>55080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8920" y="2364480"/>
          <a:ext cx="1420920" cy="236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35280</xdr:colOff>
      <xdr:row>2</xdr:row>
      <xdr:rowOff>54360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56920" y="181440"/>
          <a:ext cx="656640" cy="235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10</xdr:col>
      <xdr:colOff>35280</xdr:colOff>
      <xdr:row>10</xdr:row>
      <xdr:rowOff>54360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56920" y="2426760"/>
          <a:ext cx="656640" cy="236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8"/>
  <sheetViews>
    <sheetView tabSelected="1" topLeftCell="A13" zoomScaleNormal="100" workbookViewId="0">
      <selection activeCell="I2" sqref="I2:I8"/>
    </sheetView>
  </sheetViews>
  <sheetFormatPr defaultColWidth="8.85546875" defaultRowHeight="15" x14ac:dyDescent="0.25"/>
  <cols>
    <col min="1" max="1" width="8.85546875" style="1"/>
    <col min="2" max="2" width="22" style="2" customWidth="1"/>
    <col min="3" max="3" width="45" style="1" customWidth="1"/>
    <col min="4" max="4" width="8.85546875" style="1"/>
    <col min="5" max="5" width="13.42578125" style="1" customWidth="1"/>
    <col min="6" max="6" width="13.5703125" style="2" customWidth="1"/>
    <col min="7" max="7" width="14.28515625" style="3" customWidth="1"/>
    <col min="8" max="8" width="12.7109375" style="4" customWidth="1"/>
    <col min="9" max="9" width="15.5703125" style="1" customWidth="1"/>
    <col min="10" max="10" width="19.5703125" style="5" customWidth="1"/>
    <col min="11" max="1016" width="8.85546875" style="1"/>
    <col min="1017" max="1022" width="11.42578125" style="1" customWidth="1"/>
  </cols>
  <sheetData>
    <row r="1" spans="1:10" ht="172.35" customHeight="1" x14ac:dyDescent="0.2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3.7" customHeight="1" x14ac:dyDescent="0.25">
      <c r="A2" s="40"/>
      <c r="B2" s="40" t="s">
        <v>0</v>
      </c>
      <c r="C2" s="40" t="s">
        <v>1</v>
      </c>
      <c r="D2" s="40" t="s">
        <v>2</v>
      </c>
      <c r="E2" s="40" t="s">
        <v>3</v>
      </c>
      <c r="F2" s="40" t="s">
        <v>4</v>
      </c>
      <c r="G2" s="40"/>
      <c r="H2" s="40"/>
      <c r="I2" s="40" t="s">
        <v>5</v>
      </c>
      <c r="J2" s="41" t="s">
        <v>6</v>
      </c>
    </row>
    <row r="3" spans="1:10" x14ac:dyDescent="0.25">
      <c r="A3" s="40"/>
      <c r="B3" s="40"/>
      <c r="C3" s="40"/>
      <c r="D3" s="40"/>
      <c r="E3" s="40"/>
      <c r="F3" s="40"/>
      <c r="G3" s="40"/>
      <c r="H3" s="40"/>
      <c r="I3" s="40"/>
      <c r="J3" s="41"/>
    </row>
    <row r="4" spans="1:10" x14ac:dyDescent="0.25">
      <c r="A4" s="40"/>
      <c r="B4" s="40"/>
      <c r="C4" s="40"/>
      <c r="D4" s="40"/>
      <c r="E4" s="40"/>
      <c r="F4" s="40"/>
      <c r="G4" s="40"/>
      <c r="H4" s="40"/>
      <c r="I4" s="40"/>
      <c r="J4" s="41"/>
    </row>
    <row r="5" spans="1:10" x14ac:dyDescent="0.25">
      <c r="A5" s="40"/>
      <c r="B5" s="40"/>
      <c r="C5" s="40"/>
      <c r="D5" s="40"/>
      <c r="E5" s="40"/>
      <c r="F5" s="40"/>
      <c r="G5" s="40"/>
      <c r="H5" s="40"/>
      <c r="I5" s="40"/>
      <c r="J5" s="41"/>
    </row>
    <row r="6" spans="1:10" ht="13.7" customHeight="1" x14ac:dyDescent="0.25">
      <c r="A6" s="40"/>
      <c r="B6" s="40"/>
      <c r="C6" s="40"/>
      <c r="D6" s="40"/>
      <c r="E6" s="40"/>
      <c r="F6" s="40" t="s">
        <v>7</v>
      </c>
      <c r="G6" s="42" t="s">
        <v>8</v>
      </c>
      <c r="H6" s="42" t="s">
        <v>9</v>
      </c>
      <c r="I6" s="40"/>
      <c r="J6" s="41"/>
    </row>
    <row r="7" spans="1:10" x14ac:dyDescent="0.25">
      <c r="A7" s="40"/>
      <c r="B7" s="40"/>
      <c r="C7" s="40"/>
      <c r="D7" s="40"/>
      <c r="E7" s="40"/>
      <c r="F7" s="40"/>
      <c r="G7" s="42"/>
      <c r="H7" s="42"/>
      <c r="I7" s="40"/>
      <c r="J7" s="41"/>
    </row>
    <row r="8" spans="1:10" x14ac:dyDescent="0.25">
      <c r="A8" s="40"/>
      <c r="B8" s="40"/>
      <c r="C8" s="40"/>
      <c r="D8" s="40"/>
      <c r="E8" s="40"/>
      <c r="F8" s="40"/>
      <c r="G8" s="42"/>
      <c r="H8" s="42"/>
      <c r="I8" s="40"/>
      <c r="J8" s="41"/>
    </row>
    <row r="9" spans="1:10" ht="15.75" x14ac:dyDescent="0.25">
      <c r="A9" s="24"/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6">
        <v>6</v>
      </c>
      <c r="H9" s="6">
        <v>7</v>
      </c>
      <c r="I9" s="24">
        <v>8</v>
      </c>
      <c r="J9" s="7">
        <v>9</v>
      </c>
    </row>
    <row r="10" spans="1:10" ht="47.25" x14ac:dyDescent="0.25">
      <c r="A10" s="24">
        <v>1</v>
      </c>
      <c r="B10" s="35" t="s">
        <v>25</v>
      </c>
      <c r="C10" s="35" t="s">
        <v>26</v>
      </c>
      <c r="D10" s="37">
        <v>70</v>
      </c>
      <c r="E10" s="37">
        <v>3</v>
      </c>
      <c r="F10" s="26">
        <v>25</v>
      </c>
      <c r="G10" s="26">
        <v>25.75</v>
      </c>
      <c r="H10" s="26">
        <v>28</v>
      </c>
      <c r="I10" s="8">
        <f t="shared" ref="I10:I12" si="0">STDEV(F10:H10)/AVERAGE(F10:H10)</f>
        <v>5.9476171413318082E-2</v>
      </c>
      <c r="J10" s="25">
        <f>ROUND(ROUND(AVERAGE(F10:H10),2)*D10,2)</f>
        <v>1837.5</v>
      </c>
    </row>
    <row r="11" spans="1:10" ht="157.5" x14ac:dyDescent="0.25">
      <c r="A11" s="24">
        <v>2</v>
      </c>
      <c r="B11" s="36" t="s">
        <v>27</v>
      </c>
      <c r="C11" s="35" t="s">
        <v>28</v>
      </c>
      <c r="D11" s="37">
        <v>10</v>
      </c>
      <c r="E11" s="37">
        <v>3</v>
      </c>
      <c r="F11" s="26">
        <v>220</v>
      </c>
      <c r="G11" s="26">
        <v>226.6</v>
      </c>
      <c r="H11" s="26">
        <v>260</v>
      </c>
      <c r="I11" s="8">
        <f t="shared" si="0"/>
        <v>9.1045249643262952E-2</v>
      </c>
      <c r="J11" s="27">
        <f t="shared" ref="J11" si="1">ROUND(ROUND(AVERAGE(F11:H11),2)*D11,2)</f>
        <v>2355.3000000000002</v>
      </c>
    </row>
    <row r="12" spans="1:10" ht="19.7" customHeight="1" x14ac:dyDescent="0.3">
      <c r="A12" s="38" t="s">
        <v>10</v>
      </c>
      <c r="B12" s="38"/>
      <c r="C12" s="38"/>
      <c r="D12" s="38"/>
      <c r="E12" s="38"/>
      <c r="F12" s="9">
        <f>SUM(F10:F11)</f>
        <v>245</v>
      </c>
      <c r="G12" s="9">
        <f>SUM(G10:G11)</f>
        <v>252.35</v>
      </c>
      <c r="H12" s="9">
        <f>SUM(H10:H11)</f>
        <v>288</v>
      </c>
      <c r="I12" s="10">
        <f t="shared" si="0"/>
        <v>8.7858155180904299E-2</v>
      </c>
      <c r="J12" s="28">
        <f>SUM(J10:J11)</f>
        <v>4192.8</v>
      </c>
    </row>
    <row r="13" spans="1:10" x14ac:dyDescent="0.25">
      <c r="A13" s="29"/>
      <c r="B13" s="30"/>
      <c r="C13" s="29"/>
      <c r="D13" s="29"/>
      <c r="E13" s="29"/>
      <c r="F13" s="30"/>
      <c r="G13" s="31"/>
      <c r="H13" s="32"/>
      <c r="I13" s="29"/>
      <c r="J13" s="33"/>
    </row>
    <row r="14" spans="1:10" ht="15.75" x14ac:dyDescent="0.25">
      <c r="A14" s="34" t="s">
        <v>11</v>
      </c>
      <c r="B14" s="30"/>
      <c r="C14" s="29"/>
      <c r="D14" s="29"/>
      <c r="E14" s="29"/>
      <c r="F14" s="30"/>
      <c r="G14" s="31"/>
      <c r="H14" s="32"/>
      <c r="I14" s="29"/>
      <c r="J14" s="33"/>
    </row>
    <row r="15" spans="1:10" ht="15.75" x14ac:dyDescent="0.25">
      <c r="A15" s="29" t="s">
        <v>29</v>
      </c>
      <c r="B15" s="30"/>
      <c r="C15" s="29"/>
      <c r="D15" s="29"/>
      <c r="E15" s="29"/>
      <c r="F15" s="30"/>
      <c r="G15" s="31"/>
      <c r="H15" s="32"/>
      <c r="I15" s="29"/>
      <c r="J15" s="33"/>
    </row>
    <row r="17" spans="1:3" x14ac:dyDescent="0.25">
      <c r="A17" s="11"/>
      <c r="B17" s="12"/>
      <c r="C17" s="13"/>
    </row>
    <row r="18" spans="1:3" x14ac:dyDescent="0.25">
      <c r="A18" s="11"/>
      <c r="B18" s="12"/>
      <c r="C18" s="14"/>
    </row>
  </sheetData>
  <mergeCells count="13">
    <mergeCell ref="A12:E12"/>
    <mergeCell ref="A1:J1"/>
    <mergeCell ref="A2:A8"/>
    <mergeCell ref="B2:B8"/>
    <mergeCell ref="C2:C8"/>
    <mergeCell ref="D2:D8"/>
    <mergeCell ref="E2:E8"/>
    <mergeCell ref="F2:H5"/>
    <mergeCell ref="I2:I8"/>
    <mergeCell ref="J2:J8"/>
    <mergeCell ref="F6:F8"/>
    <mergeCell ref="G6:G8"/>
    <mergeCell ref="H6:H8"/>
  </mergeCells>
  <pageMargins left="0.70866141732283472" right="0.70866141732283472" top="0.74803149606299213" bottom="0.74803149606299213" header="0.51181102362204722" footer="0.51181102362204722"/>
  <pageSetup paperSize="9"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M15" sqref="A1:XFD1048576"/>
    </sheetView>
  </sheetViews>
  <sheetFormatPr defaultColWidth="8.85546875" defaultRowHeight="15" x14ac:dyDescent="0.25"/>
  <cols>
    <col min="6" max="7" width="11.42578125" customWidth="1"/>
  </cols>
  <sheetData>
    <row r="1" spans="1:10" ht="14.25" customHeight="1" x14ac:dyDescent="0.25">
      <c r="A1" s="43"/>
      <c r="B1" s="43" t="s">
        <v>0</v>
      </c>
      <c r="C1" s="43" t="s">
        <v>12</v>
      </c>
      <c r="D1" s="43" t="s">
        <v>13</v>
      </c>
      <c r="E1" s="43" t="s">
        <v>3</v>
      </c>
      <c r="F1" s="43" t="s">
        <v>4</v>
      </c>
      <c r="G1" s="43"/>
      <c r="H1" s="43"/>
      <c r="I1" s="44" t="s">
        <v>14</v>
      </c>
      <c r="J1" s="43" t="s">
        <v>6</v>
      </c>
    </row>
    <row r="2" spans="1:10" x14ac:dyDescent="0.25">
      <c r="A2" s="43"/>
      <c r="B2" s="43"/>
      <c r="C2" s="43"/>
      <c r="D2" s="43"/>
      <c r="E2" s="43"/>
      <c r="F2" s="43"/>
      <c r="G2" s="43"/>
      <c r="H2" s="43"/>
      <c r="I2" s="44"/>
      <c r="J2" s="43"/>
    </row>
    <row r="3" spans="1:10" x14ac:dyDescent="0.25">
      <c r="A3" s="43"/>
      <c r="B3" s="43"/>
      <c r="C3" s="43"/>
      <c r="D3" s="43"/>
      <c r="E3" s="43"/>
      <c r="F3" s="43"/>
      <c r="G3" s="43"/>
      <c r="H3" s="43"/>
      <c r="I3" s="44"/>
      <c r="J3" s="43"/>
    </row>
    <row r="4" spans="1:10" x14ac:dyDescent="0.25">
      <c r="A4" s="43"/>
      <c r="B4" s="43"/>
      <c r="C4" s="43"/>
      <c r="D4" s="43"/>
      <c r="E4" s="43"/>
      <c r="F4" s="43"/>
      <c r="G4" s="43"/>
      <c r="H4" s="43"/>
      <c r="I4" s="44"/>
      <c r="J4" s="43"/>
    </row>
    <row r="5" spans="1:10" ht="15.75" x14ac:dyDescent="0.25">
      <c r="A5" s="43"/>
      <c r="B5" s="43"/>
      <c r="C5" s="43"/>
      <c r="D5" s="43"/>
      <c r="E5" s="43"/>
      <c r="F5" s="15" t="s">
        <v>7</v>
      </c>
      <c r="G5" s="15" t="s">
        <v>8</v>
      </c>
      <c r="H5" s="15" t="s">
        <v>9</v>
      </c>
      <c r="I5" s="44"/>
      <c r="J5" s="43"/>
    </row>
    <row r="6" spans="1:10" ht="47.25" x14ac:dyDescent="0.25">
      <c r="A6" s="43"/>
      <c r="B6" s="43"/>
      <c r="C6" s="43"/>
      <c r="D6" s="43"/>
      <c r="E6" s="43"/>
      <c r="F6" s="15" t="s">
        <v>15</v>
      </c>
      <c r="G6" s="15" t="s">
        <v>16</v>
      </c>
      <c r="H6" s="15" t="s">
        <v>17</v>
      </c>
      <c r="I6" s="44"/>
      <c r="J6" s="43"/>
    </row>
    <row r="7" spans="1:10" ht="25.5" x14ac:dyDescent="0.25">
      <c r="A7" s="43"/>
      <c r="B7" s="43"/>
      <c r="C7" s="43"/>
      <c r="D7" s="43"/>
      <c r="E7" s="43"/>
      <c r="F7" s="16" t="s">
        <v>18</v>
      </c>
      <c r="G7" s="16" t="s">
        <v>19</v>
      </c>
      <c r="H7" s="16" t="s">
        <v>20</v>
      </c>
      <c r="I7" s="44"/>
      <c r="J7" s="43"/>
    </row>
    <row r="8" spans="1:10" ht="15.75" x14ac:dyDescent="0.25">
      <c r="A8" s="17"/>
      <c r="B8" s="18">
        <v>1</v>
      </c>
      <c r="C8" s="18">
        <v>2</v>
      </c>
      <c r="D8" s="18"/>
      <c r="E8" s="18">
        <v>3</v>
      </c>
      <c r="F8" s="18">
        <v>4</v>
      </c>
      <c r="G8" s="18">
        <v>5</v>
      </c>
      <c r="H8" s="18">
        <v>6</v>
      </c>
      <c r="I8" s="18">
        <v>7</v>
      </c>
      <c r="J8" s="18">
        <v>8</v>
      </c>
    </row>
    <row r="9" spans="1:10" ht="15" customHeight="1" x14ac:dyDescent="0.25">
      <c r="A9" s="43"/>
      <c r="B9" s="43" t="s">
        <v>0</v>
      </c>
      <c r="C9" s="43" t="s">
        <v>12</v>
      </c>
      <c r="D9" s="43" t="s">
        <v>13</v>
      </c>
      <c r="E9" s="43" t="s">
        <v>3</v>
      </c>
      <c r="F9" s="43" t="s">
        <v>4</v>
      </c>
      <c r="G9" s="43"/>
      <c r="H9" s="43"/>
      <c r="I9" s="44" t="s">
        <v>14</v>
      </c>
      <c r="J9" s="43" t="s">
        <v>6</v>
      </c>
    </row>
    <row r="10" spans="1:10" x14ac:dyDescent="0.25">
      <c r="A10" s="43"/>
      <c r="B10" s="43"/>
      <c r="C10" s="43"/>
      <c r="D10" s="43"/>
      <c r="E10" s="43"/>
      <c r="F10" s="43"/>
      <c r="G10" s="43"/>
      <c r="H10" s="43"/>
      <c r="I10" s="44"/>
      <c r="J10" s="43"/>
    </row>
    <row r="11" spans="1:10" x14ac:dyDescent="0.25">
      <c r="A11" s="43"/>
      <c r="B11" s="43"/>
      <c r="C11" s="43"/>
      <c r="D11" s="43"/>
      <c r="E11" s="43"/>
      <c r="F11" s="43"/>
      <c r="G11" s="43"/>
      <c r="H11" s="43"/>
      <c r="I11" s="44"/>
      <c r="J11" s="43"/>
    </row>
    <row r="12" spans="1:10" x14ac:dyDescent="0.25">
      <c r="A12" s="43"/>
      <c r="B12" s="43"/>
      <c r="C12" s="43"/>
      <c r="D12" s="43"/>
      <c r="E12" s="43"/>
      <c r="F12" s="43"/>
      <c r="G12" s="43"/>
      <c r="H12" s="43"/>
      <c r="I12" s="44"/>
      <c r="J12" s="43"/>
    </row>
    <row r="13" spans="1:10" ht="15.75" x14ac:dyDescent="0.25">
      <c r="A13" s="43"/>
      <c r="B13" s="43"/>
      <c r="C13" s="43"/>
      <c r="D13" s="43"/>
      <c r="E13" s="43"/>
      <c r="F13" s="15" t="s">
        <v>7</v>
      </c>
      <c r="G13" s="15" t="s">
        <v>8</v>
      </c>
      <c r="H13" s="15" t="s">
        <v>9</v>
      </c>
      <c r="I13" s="44"/>
      <c r="J13" s="43"/>
    </row>
    <row r="14" spans="1:10" ht="47.25" x14ac:dyDescent="0.25">
      <c r="A14" s="43"/>
      <c r="B14" s="43"/>
      <c r="C14" s="43"/>
      <c r="D14" s="43"/>
      <c r="E14" s="43"/>
      <c r="F14" s="15" t="s">
        <v>15</v>
      </c>
      <c r="G14" s="15" t="s">
        <v>16</v>
      </c>
      <c r="H14" s="15" t="s">
        <v>17</v>
      </c>
      <c r="I14" s="44"/>
      <c r="J14" s="43"/>
    </row>
    <row r="15" spans="1:10" ht="25.5" x14ac:dyDescent="0.25">
      <c r="A15" s="43"/>
      <c r="B15" s="43"/>
      <c r="C15" s="43"/>
      <c r="D15" s="43"/>
      <c r="E15" s="43"/>
      <c r="F15" s="16" t="s">
        <v>18</v>
      </c>
      <c r="G15" s="16" t="s">
        <v>19</v>
      </c>
      <c r="H15" s="16" t="s">
        <v>20</v>
      </c>
      <c r="I15" s="44"/>
      <c r="J15" s="43"/>
    </row>
    <row r="16" spans="1:10" ht="15.75" x14ac:dyDescent="0.25">
      <c r="A16" s="17"/>
      <c r="B16" s="18">
        <v>1</v>
      </c>
      <c r="C16" s="18">
        <v>2</v>
      </c>
      <c r="D16" s="18"/>
      <c r="E16" s="18">
        <v>3</v>
      </c>
      <c r="F16" s="18">
        <v>4</v>
      </c>
      <c r="G16" s="18">
        <v>5</v>
      </c>
      <c r="H16" s="18">
        <v>6</v>
      </c>
      <c r="I16" s="18">
        <v>7</v>
      </c>
      <c r="J16" s="18">
        <v>8</v>
      </c>
    </row>
    <row r="17" spans="1:10" ht="78.75" x14ac:dyDescent="0.25">
      <c r="A17" s="17">
        <v>1</v>
      </c>
      <c r="B17" s="18" t="s">
        <v>21</v>
      </c>
      <c r="C17" s="18" t="s">
        <v>22</v>
      </c>
      <c r="D17" s="19">
        <v>50</v>
      </c>
      <c r="E17" s="17">
        <v>3</v>
      </c>
      <c r="F17" s="20" t="s">
        <v>23</v>
      </c>
      <c r="G17" s="20" t="s">
        <v>23</v>
      </c>
      <c r="H17" s="18" t="s">
        <v>23</v>
      </c>
      <c r="I17" s="21">
        <v>0</v>
      </c>
      <c r="J17" s="18" t="s">
        <v>23</v>
      </c>
    </row>
    <row r="19" spans="1:10" x14ac:dyDescent="0.25">
      <c r="F19" s="22" t="e">
        <f>F17+G17</f>
        <v>#VALUE!</v>
      </c>
    </row>
  </sheetData>
  <mergeCells count="16">
    <mergeCell ref="F1:H4"/>
    <mergeCell ref="I1:I7"/>
    <mergeCell ref="J1:J7"/>
    <mergeCell ref="A9:A15"/>
    <mergeCell ref="B9:B15"/>
    <mergeCell ref="C9:C15"/>
    <mergeCell ref="D9:D15"/>
    <mergeCell ref="E9:E15"/>
    <mergeCell ref="F9:H12"/>
    <mergeCell ref="I9:I15"/>
    <mergeCell ref="J9:J15"/>
    <mergeCell ref="A1:A7"/>
    <mergeCell ref="B1:B7"/>
    <mergeCell ref="C1:C7"/>
    <mergeCell ref="D1:D7"/>
    <mergeCell ref="E1:E7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G6"/>
  <sheetViews>
    <sheetView zoomScaleNormal="100" workbookViewId="0">
      <selection activeCell="G6" sqref="A1:XFD1048576"/>
    </sheetView>
  </sheetViews>
  <sheetFormatPr defaultColWidth="8.85546875" defaultRowHeight="15" x14ac:dyDescent="0.25"/>
  <sheetData>
    <row r="6" spans="4:7" x14ac:dyDescent="0.25">
      <c r="D6">
        <v>1920</v>
      </c>
      <c r="E6">
        <v>1800</v>
      </c>
      <c r="F6">
        <v>1800</v>
      </c>
      <c r="G6" s="23">
        <f>STDEV(D6:F6)/AVERAGE(D6:F6)</f>
        <v>3.7653278425410379E-2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Belousova</dc:creator>
  <dc:description/>
  <cp:lastModifiedBy>user</cp:lastModifiedBy>
  <cp:revision>25</cp:revision>
  <cp:lastPrinted>2026-08-03T00:11:48Z</cp:lastPrinted>
  <dcterms:created xsi:type="dcterms:W3CDTF">2006-09-16T00:00:00Z</dcterms:created>
  <dcterms:modified xsi:type="dcterms:W3CDTF">2026-08-19T05:10:25Z</dcterms:modified>
  <dc:language>ru-RU</dc:language>
</cp:coreProperties>
</file>