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Отчет о совместимости" sheetId="3" state="visible" r:id="rId3"/>
  </sheets>
  <definedNames>
    <definedName name="_xlnm._FilterDatabase" localSheetId="0" hidden="1">Лист1!$A$11:$E$16</definedName>
    <definedName name="_xlnm.Print_Titles" localSheetId="0">Лист1!$A$11:$XFD$11</definedName>
    <definedName name="_xlnm.Print_Area" localSheetId="0">Лист1!$A$1:$N$22</definedName>
  </definedNames>
</workbook>
</file>

<file path=xl/sharedStrings.xml><?xml version="1.0" encoding="utf-8"?>
<sst xmlns="http://schemas.openxmlformats.org/spreadsheetml/2006/main" count="33" uniqueCount="33">
  <si>
    <t>Ед.изм.</t>
  </si>
  <si>
    <t>ИТОГО:</t>
  </si>
  <si>
    <t>№</t>
  </si>
  <si>
    <t xml:space="preserve">НМЦК (руб)</t>
  </si>
  <si>
    <t>Кол-во</t>
  </si>
  <si>
    <t xml:space="preserve">Средняя цена за ед.  (руб)</t>
  </si>
  <si>
    <t>СКО</t>
  </si>
  <si>
    <t xml:space="preserve">Отчет о совместимости для Обоснование_НМЦК_хоз.xls</t>
  </si>
  <si>
    <t xml:space="preserve">Дата отчета: 22.10.2021 16:43</t>
  </si>
  <si>
    <t xml:space="preserve"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</si>
  <si>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 xml:space="preserve">Существенная потеря функциональности</t>
  </si>
  <si>
    <t xml:space="preserve">Число экземпляров</t>
  </si>
  <si>
    <t>Версия</t>
  </si>
  <si>
    <t xml:space="preserve">Число условных форматов в некоторых ячейках превышает поддерживаемое выбранным форматом файла. В более ранних версиях Excel будут отображаться только первые три условия.</t>
  </si>
  <si>
    <t>Лист1'!D12</t>
  </si>
  <si>
    <t>Лист1'!D15</t>
  </si>
  <si>
    <t xml:space="preserve">Excel 97–2003</t>
  </si>
  <si>
    <t xml:space="preserve">Некоторые ячейки относятся сразу к нескольким диапазонам условного форматирования. В более ранних версиях Excel к таким ячейкам будут применены не все правила условного форматирования. Для таких ячеек будет использоваться разное условное форматирование.</t>
  </si>
  <si>
    <r>
      <t/>
    </r>
    <r>
      <rPr>
        <b/>
        <sz val="11"/>
        <color indexed="64"/>
        <rFont val="Times New Roman"/>
      </rPr>
      <t xml:space="preserve">Обоснование выбранного метода обоснования начальной (максимальной) цены контракта:</t>
    </r>
    <r>
      <rPr>
        <sz val="11"/>
        <color indexed="64"/>
        <rFont val="Times New Roman"/>
      </rPr>
      <t xml:space="preserve"> Приказ Министерства экономического развития РФ от 02.10.2013 г. №567 "Об утверждении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</t>
    </r>
  </si>
  <si>
    <t xml:space="preserve">Коэф. вариации</t>
  </si>
  <si>
    <r>
      <t/>
    </r>
    <r>
      <rPr>
        <b/>
        <sz val="11"/>
        <color indexed="64"/>
        <rFont val="Times New Roman"/>
      </rPr>
      <t xml:space="preserve">Используемый метод определения начальной (максимальной) цены контракта</t>
    </r>
    <r>
      <rPr>
        <sz val="11"/>
        <color indexed="64"/>
        <rFont val="Times New Roman"/>
      </rPr>
      <t xml:space="preserve">: сопоставление рыночных цен (анализ рынка), исходя из имеющегося у заказчика объема финансового обеспечения</t>
    </r>
  </si>
  <si>
    <t xml:space="preserve">Цена ед. исходя из имеющегося у заказчика финансирования (руб)</t>
  </si>
  <si>
    <t xml:space="preserve">Обоснование начальной (максимальной) цены контракта</t>
  </si>
  <si>
    <t>Наименование</t>
  </si>
  <si>
    <t xml:space="preserve">Исполнитель: _______________ руководитель группы противопожарной безопасности В.Н. Пермяков</t>
  </si>
  <si>
    <t xml:space="preserve">Согласовано: _______________ начальник службы безопасности С.С. Трубицын</t>
  </si>
  <si>
    <t xml:space="preserve">Приложение 2</t>
  </si>
  <si>
    <t xml:space="preserve">Труба гофрированная с протяжкой негорючая 
</t>
  </si>
  <si>
    <t>м.</t>
  </si>
  <si>
    <t xml:space="preserve">Коммерческое предложение
№ 221 от 20.05.2026
</t>
  </si>
  <si>
    <t xml:space="preserve">Коммерческое предложение
№ 219 от 19.05.2026
</t>
  </si>
  <si>
    <t xml:space="preserve">Коммерческое предложение
№ 326 от 21.05.2026
</t>
  </si>
  <si>
    <r>
      <t xml:space="preserve">Описание объекта закупки: "Поставка</t>
    </r>
    <r>
      <rPr>
        <b/>
        <sz val="11"/>
        <rFont val="Times New Roman"/>
      </rPr>
      <t xml:space="preserve"> трубы, гофрированной с протяжкой негорючей</t>
    </r>
    <r>
      <rPr>
        <b/>
        <sz val="11"/>
        <color indexed="64"/>
        <rFont val="Times New Roman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</si>
</sst>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88" formatCode="_-* #,##0_-;\-* #,##0_-;_-* &quot;-&quot;_-;_-@_-"/>
    <numFmt numFmtId="187" formatCode="_-* #,##0.00_-;\-* #,##0.00_-;_-* &quot;-&quot;??_-;_-@_-"/>
    <numFmt numFmtId="186" formatCode="#,##0&quot;р.&quot;;\-#,##0&quot;р.&quot;"/>
    <numFmt numFmtId="185" formatCode="#,##0&quot;р.&quot;;[Red]\-#,##0&quot;р.&quot;"/>
    <numFmt numFmtId="184" formatCode="#,##0.00&quot;р.&quot;;\-#,##0.00&quot;р.&quot;"/>
    <numFmt numFmtId="183" formatCode="#,##0.00&quot;р.&quot;;[Red]\-#,##0.00&quot;р.&quot;"/>
    <numFmt numFmtId="182" formatCode="_-* #,##0&quot;р.&quot;_-;\-* #,##0&quot;р.&quot;_-;_-* &quot;-&quot;&quot;р.&quot;_-;_-@_-"/>
    <numFmt numFmtId="181" formatCode="_-* #,##0_р_._-;\-* #,##0_р_._-;_-* &quot;-&quot;_р_._-;_-@_-"/>
    <numFmt numFmtId="180" formatCode="_-* #,##0.00&quot;р.&quot;_-;\-* #,##0.00&quot;р.&quot;_-;_-* &quot;-&quot;??&quot;р.&quot;_-;_-@_-"/>
    <numFmt numFmtId="179" formatCode="_-* #,##0.00_р_._-;\-* #,##0.00_р_._-;_-* &quot;-&quot;??_р_._-;_-@_-"/>
    <numFmt numFmtId="178" formatCode="_-* #,##0.0_р_._-;\-* #,##0.0_р_._-;_-* &quot;-&quot;??_р_._-;_-@_-"/>
    <numFmt numFmtId="177" formatCode="_-* #,##0_р_._-;\-* #,##0_р_._-;_-* &quot;-&quot;??_р_._-;_-@_-"/>
    <numFmt numFmtId="176" formatCode="[$-FC19]d\ mmmm\ yyyy\ &quot;г.&quot;"/>
    <numFmt numFmtId="175" formatCode="&quot;Да&quot;;&quot;Да&quot;;&quot;Нет&quot;"/>
    <numFmt numFmtId="174" formatCode="&quot;Истина&quot;;&quot;Истина&quot;;&quot;Ложь&quot;"/>
    <numFmt numFmtId="173" formatCode="&quot;Вкл&quot;;&quot;Вкл&quot;;&quot;Выкл&quot;"/>
    <numFmt numFmtId="172" formatCode="[$€-2]\ ###,000_);[Red]\([$€-2]\ ###,000\)"/>
    <numFmt numFmtId="171" formatCode="0.000000"/>
    <numFmt numFmtId="170" formatCode="0.0000000"/>
    <numFmt numFmtId="169" formatCode="0.00000"/>
    <numFmt numFmtId="168" formatCode="0.0000"/>
    <numFmt numFmtId="167" formatCode="0.000"/>
    <numFmt numFmtId="166" formatCode="0.0"/>
    <numFmt numFmtId="165" formatCode="#,##0.00_ ;\-#,##0.00\ "/>
  </numFmts>
  <fonts count="31">
    <font>
      <sz val="11.000000"/>
      <color indexed="64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0.000000"/>
      <name val="Arial"/>
    </font>
    <font>
      <sz val="11.000000"/>
      <color theme="1" tint="0"/>
      <name val="RotisSansSerif"/>
    </font>
    <font>
      <sz val="10.000000"/>
      <name val="Geneva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1.000000"/>
      <color indexed="64"/>
      <name val="Calibri"/>
    </font>
    <font>
      <b/>
      <sz val="12.000000"/>
      <color indexed="64"/>
      <name val="Times New Roman"/>
    </font>
    <font>
      <sz val="12.000000"/>
      <color indexed="64"/>
      <name val="Times New Roman"/>
    </font>
    <font>
      <sz val="11.000000"/>
      <color indexed="64"/>
      <name val="Times New Roman"/>
    </font>
    <font>
      <sz val="11.000000"/>
      <name val="Times New Roman"/>
    </font>
    <font>
      <b/>
      <sz val="11.000000"/>
      <name val="Times New Roman"/>
    </font>
    <font>
      <b/>
      <sz val="14.000000"/>
      <color indexed="64"/>
      <name val="Times New Roman"/>
    </font>
    <font>
      <b/>
      <sz val="11.000000"/>
      <color indexed="64"/>
      <name val="Times New Roman"/>
    </font>
  </fonts>
  <fills count="33">
    <fill>
      <patternFill patternType="none"/>
    </fill>
    <fill>
      <patternFill patternType="gray125">
        <fgColor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500000000001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</borders>
  <cellStyleXfs count="69"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1" fillId="2" borderId="0" numFmtId="0">
      <alignment horizontal="general" shrinkToFit="0" vertical="bottom" wrapText="0"/>
    </xf>
    <xf fontId="1" fillId="3" borderId="0" numFmtId="0">
      <alignment horizontal="general" shrinkToFit="0" vertical="bottom" wrapText="0"/>
    </xf>
    <xf fontId="1" fillId="4" borderId="0" numFmtId="0">
      <alignment horizontal="general" shrinkToFit="0" vertical="bottom" wrapText="0"/>
    </xf>
    <xf fontId="1" fillId="5" borderId="0" numFmtId="0">
      <alignment horizontal="general" shrinkToFit="0" vertical="bottom" wrapText="0"/>
    </xf>
    <xf fontId="1" fillId="6" borderId="0" numFmtId="0">
      <alignment horizontal="general" shrinkToFit="0" vertical="bottom" wrapText="0"/>
    </xf>
    <xf fontId="1" fillId="7" borderId="0" numFmtId="0">
      <alignment horizontal="general" shrinkToFit="0" vertical="bottom" wrapText="0"/>
    </xf>
    <xf fontId="1" fillId="8" borderId="0" numFmtId="0">
      <alignment horizontal="general" shrinkToFit="0" vertical="bottom" wrapText="0"/>
    </xf>
    <xf fontId="1" fillId="9" borderId="0" numFmtId="0">
      <alignment horizontal="general" shrinkToFit="0" vertical="bottom" wrapText="0"/>
    </xf>
    <xf fontId="1" fillId="10" borderId="0" numFmtId="0">
      <alignment horizontal="general" shrinkToFit="0" vertical="bottom" wrapText="0"/>
    </xf>
    <xf fontId="1" fillId="11" borderId="0" numFmtId="0">
      <alignment horizontal="general" shrinkToFit="0" vertical="bottom" wrapText="0"/>
    </xf>
    <xf fontId="1" fillId="12" borderId="0" numFmtId="0">
      <alignment horizontal="general" shrinkToFit="0" vertical="bottom" wrapText="0"/>
    </xf>
    <xf fontId="1" fillId="13" borderId="0" numFmtId="0">
      <alignment horizontal="general" shrinkToFit="0" vertical="bottom" wrapText="0"/>
    </xf>
    <xf fontId="2" fillId="14" borderId="0" numFmtId="0">
      <alignment horizontal="general" shrinkToFit="0" vertical="bottom" wrapText="0"/>
    </xf>
    <xf fontId="2" fillId="15" borderId="0" numFmtId="0">
      <alignment horizontal="general" shrinkToFit="0" vertical="bottom" wrapText="0"/>
    </xf>
    <xf fontId="2" fillId="16" borderId="0" numFmtId="0">
      <alignment horizontal="general" shrinkToFit="0" vertical="bottom" wrapText="0"/>
    </xf>
    <xf fontId="2" fillId="17" borderId="0" numFmtId="0">
      <alignment horizontal="general" shrinkToFit="0" vertical="bottom" wrapText="0"/>
    </xf>
    <xf fontId="2" fillId="18" borderId="0" numFmtId="0">
      <alignment horizontal="general" shrinkToFit="0" vertical="bottom" wrapText="0"/>
    </xf>
    <xf fontId="2" fillId="19" borderId="0" numFmtId="0">
      <alignment horizontal="general" shrinkToFit="0" vertical="bottom" wrapText="0"/>
    </xf>
    <xf fontId="2" fillId="20" borderId="0" numFmtId="0">
      <alignment horizontal="general" shrinkToFit="0" vertical="bottom" wrapText="0"/>
    </xf>
    <xf fontId="2" fillId="21" borderId="0" numFmtId="0">
      <alignment horizontal="general" shrinkToFit="0" vertical="bottom" wrapText="0"/>
    </xf>
    <xf fontId="2" fillId="22" borderId="0" numFmtId="0">
      <alignment horizontal="general" shrinkToFit="0" vertical="bottom" wrapText="0"/>
    </xf>
    <xf fontId="2" fillId="23" borderId="0" numFmtId="0">
      <alignment horizontal="general" shrinkToFit="0" vertical="bottom" wrapText="0"/>
    </xf>
    <xf fontId="2" fillId="24" borderId="0" numFmtId="0">
      <alignment horizontal="general" shrinkToFit="0" vertical="bottom" wrapText="0"/>
    </xf>
    <xf fontId="2" fillId="25" borderId="0" numFmtId="0">
      <alignment horizontal="general" shrinkToFit="0" vertical="bottom" wrapText="0"/>
    </xf>
    <xf fontId="3" fillId="26" borderId="1" numFmtId="0">
      <alignment horizontal="general" shrinkToFit="0" vertical="bottom" wrapText="0"/>
    </xf>
    <xf fontId="4" fillId="27" borderId="2" numFmtId="0">
      <alignment horizontal="general" shrinkToFit="0" vertical="bottom" wrapText="0"/>
    </xf>
    <xf fontId="5" fillId="27" borderId="1" numFmtId="0">
      <alignment horizontal="general" shrinkToFit="0" vertical="bottom" wrapText="0"/>
    </xf>
    <xf fontId="6" fillId="0" borderId="0" numFmtId="0">
      <alignment horizontal="general" shrinkToFit="0" vertical="bottom" wrapText="0"/>
    </xf>
    <xf fontId="0" fillId="0" borderId="0" numFmtId="180">
      <alignment horizontal="general" shrinkToFit="0" vertical="bottom" wrapText="0"/>
    </xf>
    <xf fontId="0" fillId="0" borderId="0" numFmtId="182">
      <alignment horizontal="general" shrinkToFit="0" vertical="bottom" wrapText="0"/>
    </xf>
    <xf fontId="7" fillId="0" borderId="3" numFmtId="0">
      <alignment horizontal="general" shrinkToFit="0" vertical="bottom" wrapText="0"/>
    </xf>
    <xf fontId="8" fillId="0" borderId="4" numFmtId="0">
      <alignment horizontal="general" shrinkToFit="0" vertical="bottom" wrapText="0"/>
    </xf>
    <xf fontId="9" fillId="0" borderId="5" numFmtId="0">
      <alignment horizontal="general" shrinkToFit="0" vertical="bottom" wrapText="0"/>
    </xf>
    <xf fontId="9" fillId="0" borderId="0" numFmtId="0">
      <alignment horizontal="general" shrinkToFit="0" vertical="bottom" wrapText="0"/>
    </xf>
    <xf fontId="10" fillId="0" borderId="6" numFmtId="0">
      <alignment horizontal="general" shrinkToFit="0" vertical="bottom" wrapText="0"/>
    </xf>
    <xf fontId="11" fillId="28" borderId="7" numFmtId="0">
      <alignment horizontal="general" shrinkToFit="0" vertical="bottom" wrapText="0"/>
    </xf>
    <xf fontId="12" fillId="0" borderId="0" numFmtId="0">
      <alignment horizontal="general" shrinkToFit="0" vertical="bottom" wrapText="0"/>
    </xf>
    <xf fontId="13" fillId="29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6" fillId="0" borderId="0" numFmtId="0">
      <alignment horizontal="general" shrinkToFit="0" vertical="bottom" wrapText="0"/>
    </xf>
    <xf fontId="17" fillId="0" borderId="0" numFmtId="0">
      <alignment horizontal="general" shrinkToFit="0" vertical="bottom" wrapText="0"/>
    </xf>
    <xf fontId="18" fillId="30" borderId="0" numFmtId="0">
      <alignment horizontal="general" shrinkToFit="0" vertical="bottom" wrapText="0"/>
    </xf>
    <xf fontId="19" fillId="0" borderId="0" numFmtId="0">
      <alignment horizontal="general" shrinkToFit="0" vertical="bottom" wrapText="0"/>
    </xf>
    <xf fontId="0" fillId="31" borderId="8" numFmtId="0">
      <alignment horizontal="general" shrinkToFit="0" vertical="bottom" wrapText="0"/>
    </xf>
    <xf fontId="0" fillId="0" borderId="0" numFmtId="9">
      <alignment horizontal="general" shrinkToFit="0" vertical="bottom" wrapText="0"/>
    </xf>
    <xf fontId="20" fillId="0" borderId="9" numFmtId="0">
      <alignment horizontal="general" shrinkToFit="0" vertical="bottom" wrapText="0"/>
    </xf>
    <xf fontId="16" fillId="0" borderId="0" numFmtId="0">
      <alignment horizontal="general" shrinkToFit="0" vertical="bottom" wrapText="0"/>
    </xf>
    <xf fontId="21" fillId="0" borderId="0" numFmtId="0">
      <alignment horizontal="general" shrinkToFit="0" vertical="bottom" wrapText="0"/>
    </xf>
    <xf fontId="0" fillId="0" borderId="0" numFmtId="179">
      <alignment horizontal="general" shrinkToFit="0" vertical="bottom" wrapText="0"/>
    </xf>
    <xf fontId="0" fillId="0" borderId="0" numFmtId="181">
      <alignment horizontal="general" shrinkToFit="0" vertical="bottom" wrapText="0"/>
    </xf>
    <xf fontId="22" fillId="32" borderId="0" numFmtId="0">
      <alignment horizontal="general" shrinkToFit="0" vertical="bottom" wrapText="0"/>
    </xf>
  </cellStyleXfs>
  <cellXfs count="81">
    <xf fontId="0" fillId="0" borderId="0" numFmtId="0" xfId="0" applyNumberFormat="0" applyFont="0" applyFill="0" applyBorder="0" applyAlignment="0">
      <alignment horizontal="general" shrinkToFit="0" vertical="bottom" wrapText="0"/>
    </xf>
    <xf fontId="23" fillId="0" borderId="0" numFmtId="0" xfId="0" applyNumberFormat="0" applyFont="1" applyFill="0" applyBorder="0" applyAlignment="0">
      <alignment horizontal="general" shrinkToFit="0" vertical="bottom" wrapText="0"/>
    </xf>
    <xf fontId="24" fillId="0" borderId="0" numFmtId="0" xfId="0" applyNumberFormat="0" applyFont="1" applyFill="0" applyBorder="0" applyAlignment="0">
      <alignment horizontal="general" shrinkToFit="0" vertical="bottom" wrapText="0"/>
    </xf>
    <xf fontId="25" fillId="0" borderId="0" numFmtId="0" xfId="0" applyNumberFormat="0" applyFont="1" applyFill="0" applyBorder="0" applyAlignment="0">
      <alignment horizontal="general" shrinkToFit="0" vertical="bottom" wrapText="0"/>
    </xf>
    <xf fontId="0" fillId="0" borderId="0" numFmtId="0" xfId="0" applyNumberFormat="0" applyFont="1" applyFill="0" applyBorder="0" applyAlignment="0">
      <alignment horizontal="general" shrinkToFit="0" vertical="bottom" wrapText="0"/>
    </xf>
    <xf fontId="24" fillId="0" borderId="0" numFmtId="0" xfId="0" applyNumberFormat="0" applyFont="1" applyFill="0" applyBorder="1" applyAlignment="1">
      <alignment horizontal="center" shrinkToFit="0" vertical="center" wrapText="0"/>
    </xf>
    <xf fontId="25" fillId="0" borderId="0" numFmtId="0" xfId="0" applyNumberFormat="0" applyFont="1" applyFill="0" applyBorder="0" applyAlignment="1">
      <alignment horizontal="left" shrinkToFit="0" vertical="bottom" wrapText="0"/>
    </xf>
    <xf fontId="24" fillId="0" borderId="0" numFmtId="1" xfId="0" applyNumberFormat="1" applyFont="1" applyFill="0" applyBorder="0" applyAlignment="0">
      <alignment horizontal="general" shrinkToFit="0" vertical="bottom" wrapText="0"/>
    </xf>
    <xf fontId="25" fillId="0" borderId="0" numFmtId="1" xfId="0" applyNumberFormat="1" applyFont="1" applyFill="0" applyBorder="0" applyAlignment="0">
      <alignment horizontal="general" shrinkToFit="0" vertical="bottom" wrapText="0"/>
    </xf>
    <xf fontId="24" fillId="0" borderId="0" numFmtId="1" xfId="0" applyNumberFormat="1" applyFont="1" applyFill="0" applyBorder="1" applyAlignment="1">
      <alignment horizontal="center" shrinkToFit="0" vertical="center" wrapText="0"/>
    </xf>
    <xf fontId="0" fillId="0" borderId="0" numFmtId="1" xfId="0" applyNumberFormat="1" applyFont="0" applyFill="0" applyBorder="0" applyAlignment="0">
      <alignment horizontal="general" shrinkToFit="0" vertical="bottom" wrapText="0"/>
    </xf>
    <xf fontId="26" fillId="0" borderId="10" numFmtId="1" xfId="0" applyNumberFormat="1" applyFont="1" applyFill="0" applyBorder="1" applyAlignment="1">
      <alignment horizontal="general" shrinkToFit="0" vertical="center" wrapText="1"/>
    </xf>
    <xf fontId="24" fillId="0" borderId="0" numFmtId="0" xfId="0" applyNumberFormat="0" applyFont="1" applyFill="0" applyBorder="0" applyAlignment="1">
      <alignment horizontal="general" shrinkToFit="0" vertical="center" wrapText="0"/>
    </xf>
    <xf fontId="24" fillId="0" borderId="0" numFmtId="4" xfId="0" applyNumberFormat="1" applyFont="1" applyFill="0" applyBorder="0" applyAlignment="1">
      <alignment horizontal="general" shrinkToFit="0" vertical="center" wrapText="0"/>
    </xf>
    <xf fontId="24" fillId="0" borderId="0" numFmtId="0" xfId="0" applyNumberFormat="0" applyFont="1" applyFill="0" applyBorder="0" applyAlignment="1">
      <alignment horizontal="left" shrinkToFit="0" vertical="bottom" wrapText="0"/>
    </xf>
    <xf fontId="24" fillId="0" borderId="0" numFmtId="1" xfId="0" applyNumberFormat="1" applyFont="1" applyFill="0" applyBorder="0" applyAlignment="1">
      <alignment horizontal="center" shrinkToFit="0" vertical="bottom" wrapText="0"/>
    </xf>
    <xf fontId="25" fillId="0" borderId="0" numFmtId="1" xfId="0" applyNumberFormat="1" applyFont="1" applyFill="0" applyBorder="0" applyAlignment="1">
      <alignment horizontal="center" shrinkToFit="0" vertical="bottom" wrapText="0"/>
    </xf>
    <xf fontId="26" fillId="0" borderId="10" numFmtId="1" xfId="0" applyNumberFormat="1" applyFont="1" applyFill="0" applyBorder="1" applyAlignment="1">
      <alignment horizontal="center" shrinkToFit="0" vertical="center" wrapText="1"/>
    </xf>
    <xf fontId="0" fillId="0" borderId="0" numFmtId="1" xfId="0" applyNumberFormat="1" applyFont="0" applyFill="0" applyBorder="0" applyAlignment="1">
      <alignment horizontal="center" shrinkToFit="0" vertical="bottom" wrapText="0"/>
    </xf>
    <xf fontId="24" fillId="0" borderId="0" numFmtId="0" xfId="0" applyNumberFormat="0" applyFont="1" applyFill="0" applyBorder="0" applyAlignment="1">
      <alignment horizontal="general" shrinkToFit="0" vertical="bottom" wrapText="0"/>
    </xf>
    <xf fontId="25" fillId="0" borderId="0" numFmtId="0" xfId="0" applyNumberFormat="0" applyFont="1" applyFill="0" applyBorder="0" applyAlignment="1">
      <alignment horizontal="general" shrinkToFit="0" vertical="bottom" wrapText="0"/>
    </xf>
    <xf fontId="24" fillId="0" borderId="0" numFmtId="0" xfId="0" applyNumberFormat="0" applyFont="1" applyFill="0" applyBorder="1" applyAlignment="1">
      <alignment horizontal="general" shrinkToFit="0" vertical="center" wrapText="0"/>
    </xf>
    <xf fontId="0" fillId="0" borderId="0" numFmtId="0" xfId="0" applyNumberFormat="0" applyFont="0" applyFill="0" applyBorder="0" applyAlignment="1">
      <alignment horizontal="general" shrinkToFit="0" vertical="bottom" wrapText="0"/>
    </xf>
    <xf fontId="27" fillId="0" borderId="10" numFmtId="0" xfId="0" applyNumberFormat="0" applyFont="1" applyFill="1" applyBorder="1" applyAlignment="1" applyProtection="1">
      <alignment horizontal="left" shrinkToFit="0" vertical="center" wrapText="1"/>
      <protection locked="0"/>
    </xf>
    <xf fontId="23" fillId="0" borderId="0" numFmtId="0" xfId="0" applyNumberFormat="0" applyFont="1" applyFill="0" applyBorder="0" applyAlignment="1">
      <alignment horizontal="general" shrinkToFit="0" vertical="center" wrapText="0"/>
    </xf>
    <xf fontId="25" fillId="0" borderId="0" numFmtId="0" xfId="0" applyNumberFormat="0" applyFont="1" applyFill="0" applyBorder="0" applyAlignment="1">
      <alignment horizontal="general" shrinkToFit="0" vertical="center" wrapText="0"/>
    </xf>
    <xf fontId="25" fillId="0" borderId="0" numFmtId="4" xfId="0" applyNumberFormat="1" applyFont="1" applyFill="0" applyBorder="0" applyAlignment="1">
      <alignment horizontal="general" shrinkToFit="0" vertical="center" wrapText="0"/>
    </xf>
    <xf fontId="0" fillId="0" borderId="0" numFmtId="0" xfId="0" applyNumberFormat="0" applyFont="0" applyFill="0" applyBorder="0" applyAlignment="1">
      <alignment horizontal="general" shrinkToFit="0" vertical="center" wrapText="0"/>
    </xf>
    <xf fontId="26" fillId="0" borderId="10" numFmtId="179" xfId="67" applyNumberFormat="0" applyFont="1" applyFill="0" applyBorder="1" applyAlignment="1">
      <alignment horizontal="general" shrinkToFit="0" vertical="center" wrapText="1"/>
    </xf>
    <xf fontId="25" fillId="0" borderId="0" numFmtId="4" xfId="0" applyNumberFormat="1" applyFont="1" applyFill="0" applyBorder="0" applyAlignment="1">
      <alignment horizontal="general" shrinkToFit="0" vertical="bottom" wrapText="0"/>
    </xf>
    <xf fontId="0" fillId="0" borderId="0" numFmtId="4" xfId="0" applyNumberFormat="1" applyFont="0" applyFill="0" applyBorder="0" applyAlignment="1">
      <alignment horizontal="general" shrinkToFit="0" vertical="center" wrapText="0"/>
    </xf>
    <xf fontId="24" fillId="0" borderId="0" numFmtId="4" xfId="0" applyNumberFormat="1" applyFont="1" applyFill="1" applyBorder="0" applyAlignment="1">
      <alignment horizontal="general" shrinkToFit="0" vertical="center" wrapText="0"/>
    </xf>
    <xf fontId="24" fillId="0" borderId="0" numFmtId="0" xfId="0" applyNumberFormat="0" applyFont="1" applyFill="1" applyBorder="0" applyAlignment="1">
      <alignment horizontal="general" shrinkToFit="0" vertical="center" wrapText="0"/>
    </xf>
    <xf fontId="25" fillId="0" borderId="0" numFmtId="4" xfId="0" applyNumberFormat="1" applyFont="1" applyFill="1" applyBorder="0" applyAlignment="1">
      <alignment horizontal="general" shrinkToFit="0" vertical="center" wrapText="0"/>
    </xf>
    <xf fontId="24" fillId="0" borderId="0" numFmtId="0" xfId="0" applyNumberFormat="0" applyFont="1" applyFill="1" applyBorder="1" applyAlignment="1">
      <alignment horizontal="general" shrinkToFit="0" vertical="center" wrapText="0"/>
    </xf>
    <xf fontId="0" fillId="0" borderId="0" numFmtId="4" xfId="0" applyNumberFormat="1" applyFont="0" applyFill="1" applyBorder="0" applyAlignment="1">
      <alignment horizontal="general" shrinkToFit="0" vertical="center" wrapText="0"/>
    </xf>
    <xf fontId="26" fillId="0" borderId="10" numFmtId="0" xfId="0" applyNumberFormat="0" applyFont="1" applyFill="0" applyBorder="1" applyAlignment="1">
      <alignment horizontal="center" shrinkToFit="0" vertical="center" wrapText="1"/>
    </xf>
    <xf fontId="26" fillId="0" borderId="10" numFmtId="177" xfId="67" applyNumberFormat="1" applyFont="1" applyFill="0" applyBorder="1" applyAlignment="1">
      <alignment horizontal="general" shrinkToFit="0" vertical="center" wrapText="1"/>
    </xf>
    <xf fontId="28" fillId="0" borderId="0" numFmtId="3" xfId="58" applyNumberFormat="1" applyFont="1" applyFill="1" applyBorder="1" applyAlignment="1" applyProtection="1">
      <alignment horizontal="general" shrinkToFit="0" vertical="center" wrapText="1"/>
    </xf>
    <xf fontId="29" fillId="0" borderId="0" numFmtId="0" xfId="0" applyNumberFormat="0" applyFont="1" applyFill="0" applyBorder="0" applyAlignment="1">
      <alignment horizontal="center" shrinkToFit="0" vertical="bottom" wrapText="0"/>
    </xf>
    <xf fontId="0" fillId="0" borderId="10" numFmtId="0" xfId="0" applyNumberFormat="0" applyFont="0" applyFill="0" applyBorder="1" applyAlignment="0">
      <alignment horizontal="general" shrinkToFit="0" vertical="bottom" wrapText="0"/>
    </xf>
    <xf fontId="26" fillId="0" borderId="0" numFmtId="2" xfId="0" applyNumberFormat="1" applyFont="1" applyFill="0" applyBorder="0" applyAlignment="1">
      <alignment horizontal="center" shrinkToFit="0" vertical="top" wrapText="1"/>
    </xf>
    <xf fontId="26" fillId="0" borderId="0" numFmtId="0" xfId="0" applyNumberFormat="0" applyFont="1" applyFill="0" applyBorder="1" applyAlignment="1">
      <alignment horizontal="left" shrinkToFit="0" vertical="center" wrapText="1"/>
    </xf>
    <xf fontId="30" fillId="0" borderId="0" numFmtId="0" xfId="0" applyNumberFormat="0" applyFont="1" applyFill="0" applyBorder="1" applyAlignment="1">
      <alignment horizontal="left" shrinkToFit="0" vertical="center" wrapText="0"/>
    </xf>
    <xf fontId="0" fillId="0" borderId="0" numFmtId="0" xfId="0" applyNumberFormat="0" applyFont="0" applyFill="0" applyBorder="0" applyAlignment="1">
      <alignment horizontal="left" shrinkToFit="0" vertical="bottom" wrapText="0"/>
    </xf>
    <xf fontId="0" fillId="0" borderId="0" numFmtId="0" xfId="0" applyNumberFormat="0" applyFont="1" applyFill="0" applyBorder="0" applyAlignment="1">
      <alignment horizontal="left" shrinkToFit="0" vertical="bottom" wrapText="0"/>
    </xf>
    <xf fontId="23" fillId="0" borderId="0" numFmtId="0" xfId="0" applyNumberFormat="1" applyFont="1" applyFill="0" applyBorder="0" applyAlignment="1">
      <alignment horizontal="general" shrinkToFit="0" vertical="top" wrapText="1"/>
    </xf>
    <xf fontId="0" fillId="0" borderId="0" numFmtId="0" xfId="0" applyNumberFormat="1" applyFont="0" applyFill="0" applyBorder="0" applyAlignment="1">
      <alignment horizontal="general" shrinkToFit="0" vertical="top" wrapText="1"/>
    </xf>
    <xf fontId="0" fillId="0" borderId="11" numFmtId="0" xfId="0" applyNumberFormat="1" applyFont="0" applyFill="0" applyBorder="1" applyAlignment="1">
      <alignment horizontal="general" shrinkToFit="0" vertical="top" wrapText="1"/>
    </xf>
    <xf fontId="0" fillId="0" borderId="12" numFmtId="0" xfId="0" applyNumberFormat="1" applyFont="0" applyFill="0" applyBorder="1" applyAlignment="1">
      <alignment horizontal="general" shrinkToFit="0" vertical="top" wrapText="1"/>
    </xf>
    <xf fontId="0" fillId="0" borderId="13" numFmtId="0" xfId="0" applyNumberFormat="1" applyFont="0" applyFill="0" applyBorder="1" applyAlignment="1">
      <alignment horizontal="general" shrinkToFit="0" vertical="top" wrapText="1"/>
    </xf>
    <xf fontId="0" fillId="0" borderId="14" numFmtId="0" xfId="0" applyNumberFormat="1" applyFont="0" applyFill="0" applyBorder="1" applyAlignment="1">
      <alignment horizontal="general" shrinkToFit="0" vertical="top" wrapText="1"/>
    </xf>
    <xf fontId="0" fillId="0" borderId="15" numFmtId="0" xfId="0" applyNumberFormat="1" applyFont="0" applyFill="0" applyBorder="1" applyAlignment="1">
      <alignment horizontal="general" shrinkToFit="0" vertical="top" wrapText="1"/>
    </xf>
    <xf fontId="23" fillId="0" borderId="0" numFmtId="0" xfId="0" applyNumberFormat="1" applyFont="1" applyFill="0" applyBorder="0" applyAlignment="1">
      <alignment horizontal="center" shrinkToFit="0" vertical="top" wrapText="1"/>
    </xf>
    <xf fontId="0" fillId="0" borderId="0" numFmtId="0" xfId="0" applyNumberFormat="1" applyFont="0" applyFill="0" applyBorder="0" applyAlignment="1">
      <alignment horizontal="center" shrinkToFit="0" vertical="top" wrapText="1"/>
    </xf>
    <xf fontId="0" fillId="0" borderId="12" numFmtId="0" xfId="0" applyNumberFormat="1" applyFont="0" applyFill="0" applyBorder="1" applyAlignment="1">
      <alignment horizontal="center" shrinkToFit="0" vertical="top" wrapText="1"/>
    </xf>
    <xf fontId="0" fillId="0" borderId="16" numFmtId="0" xfId="0" applyNumberFormat="1" applyFont="0" applyFill="0" applyBorder="1" applyAlignment="1">
      <alignment horizontal="center" shrinkToFit="0" vertical="top" wrapText="1"/>
    </xf>
    <xf fontId="6" fillId="0" borderId="0" numFmtId="0" xfId="43" applyNumberFormat="1" applyFont="0" applyFill="0" applyBorder="0" applyAlignment="1">
      <alignment horizontal="center" shrinkToFit="0" vertical="top" wrapText="1"/>
    </xf>
    <xf fontId="0" fillId="0" borderId="17" numFmtId="0" xfId="0" applyNumberFormat="1" applyFont="0" applyFill="0" applyBorder="1" applyAlignment="1">
      <alignment horizontal="center" shrinkToFit="0" vertical="top" wrapText="1"/>
    </xf>
    <xf fontId="0" fillId="0" borderId="15" numFmtId="0" xfId="0" applyNumberFormat="1" applyFont="0" applyFill="0" applyBorder="1" applyAlignment="1">
      <alignment horizontal="center" shrinkToFit="0" vertical="top" wrapText="1"/>
    </xf>
    <xf fontId="6" fillId="0" borderId="15" numFmtId="0" xfId="43" applyNumberFormat="1" applyFont="0" applyFill="0" applyBorder="1" applyAlignment="1">
      <alignment horizontal="center" shrinkToFit="0" vertical="top" wrapText="1"/>
    </xf>
    <xf fontId="0" fillId="0" borderId="18" numFmtId="0" xfId="0" applyNumberFormat="1" applyFont="0" applyFill="0" applyBorder="1" applyAlignment="1">
      <alignment horizontal="center" shrinkToFit="0" vertical="top" wrapText="1"/>
    </xf>
    <xf fontId="26" fillId="0" borderId="10" numFmtId="4" xfId="0" applyNumberFormat="1" applyFont="1" applyFill="0" applyBorder="1" applyAlignment="1">
      <alignment horizontal="center" shrinkToFit="0" vertical="center" wrapText="0"/>
    </xf>
    <xf fontId="26" fillId="0" borderId="19" numFmtId="2" xfId="0" applyNumberFormat="1" applyFont="1" applyFill="0" applyBorder="1" applyAlignment="1">
      <alignment horizontal="center" shrinkToFit="0" vertical="center" wrapText="1"/>
    </xf>
    <xf fontId="26" fillId="0" borderId="10" numFmtId="2" xfId="0" applyNumberFormat="1" applyFont="1" applyFill="0" applyBorder="1" applyAlignment="1">
      <alignment horizontal="center" shrinkToFit="0" vertical="center" wrapText="1"/>
    </xf>
    <xf fontId="26" fillId="0" borderId="19" numFmtId="1" xfId="0" applyNumberFormat="1" applyFont="1" applyFill="0" applyBorder="1" applyAlignment="1">
      <alignment horizontal="center" shrinkToFit="0" vertical="center" wrapText="1"/>
    </xf>
    <xf fontId="24" fillId="0" borderId="20" numFmtId="0" xfId="0" applyNumberFormat="0" applyFont="1" applyFill="0" applyBorder="1" applyAlignment="1">
      <alignment horizontal="left" shrinkToFit="0" vertical="center" wrapText="0"/>
    </xf>
    <xf fontId="24" fillId="0" borderId="21" numFmtId="0" xfId="0" applyNumberFormat="0" applyFont="1" applyFill="0" applyBorder="1" applyAlignment="1">
      <alignment horizontal="left" shrinkToFit="0" vertical="center" wrapText="0"/>
    </xf>
    <xf fontId="24" fillId="0" borderId="22" numFmtId="0" xfId="0" applyNumberFormat="0" applyFont="1" applyFill="0" applyBorder="1" applyAlignment="1">
      <alignment horizontal="left" shrinkToFit="0" vertical="center" wrapText="0"/>
    </xf>
    <xf fontId="24" fillId="0" borderId="0" numFmtId="0" xfId="0" applyNumberFormat="0" applyFont="1" applyFill="0" applyBorder="0" applyAlignment="1">
      <alignment horizontal="center" shrinkToFit="0" vertical="center" wrapText="0"/>
    </xf>
    <xf fontId="29" fillId="0" borderId="0" numFmtId="0" xfId="0" applyNumberFormat="0" applyFont="1" applyFill="0" applyBorder="0" applyAlignment="1">
      <alignment horizontal="center" shrinkToFit="0" vertical="bottom" wrapText="0"/>
    </xf>
    <xf fontId="26" fillId="0" borderId="23" numFmtId="2" xfId="0" applyNumberFormat="1" applyFont="1" applyFill="0" applyBorder="1" applyAlignment="1">
      <alignment horizontal="center" shrinkToFit="0" vertical="center" wrapText="1"/>
    </xf>
    <xf fontId="26" fillId="0" borderId="19" numFmtId="2" xfId="0" applyNumberFormat="1" applyFont="1" applyFill="0" applyBorder="1" applyAlignment="1">
      <alignment horizontal="center" shrinkToFit="0" vertical="center" wrapText="1"/>
    </xf>
    <xf fontId="30" fillId="0" borderId="10" numFmtId="0" xfId="0" applyNumberFormat="0" applyFont="1" applyFill="0" applyBorder="1" applyAlignment="1">
      <alignment horizontal="left" shrinkToFit="0" vertical="center" wrapText="1"/>
    </xf>
    <xf fontId="26" fillId="0" borderId="10" numFmtId="2" xfId="0" applyNumberFormat="1" applyFont="1" applyFill="0" applyBorder="1" applyAlignment="1">
      <alignment horizontal="center" shrinkToFit="0" vertical="center" wrapText="1"/>
    </xf>
    <xf fontId="26" fillId="0" borderId="10" numFmtId="2" xfId="0" applyNumberFormat="1" applyFont="1" applyFill="0" applyBorder="1" applyAlignment="1">
      <alignment horizontal="center" shrinkToFit="0" vertical="top" wrapText="1"/>
    </xf>
    <xf fontId="26" fillId="0" borderId="10" numFmtId="0" xfId="0" applyNumberFormat="0" applyFont="1" applyFill="0" applyBorder="1" applyAlignment="1">
      <alignment horizontal="left" shrinkToFit="0" vertical="center" wrapText="1"/>
    </xf>
    <xf fontId="26" fillId="0" borderId="10" numFmtId="1" xfId="0" applyNumberFormat="1" applyFont="1" applyFill="0" applyBorder="1" applyAlignment="1">
      <alignment horizontal="center" shrinkToFit="0" vertical="top" wrapText="1"/>
    </xf>
    <xf fontId="26" fillId="0" borderId="23" numFmtId="1" xfId="0" applyNumberFormat="1" applyFont="1" applyFill="0" applyBorder="1" applyAlignment="1">
      <alignment horizontal="general" shrinkToFit="0" vertical="center" wrapText="1"/>
    </xf>
    <xf fontId="26" fillId="0" borderId="19" numFmtId="1" xfId="0" applyNumberFormat="1" applyFont="1" applyFill="0" applyBorder="1" applyAlignment="1">
      <alignment horizontal="general" shrinkToFit="0" vertical="center" wrapText="1"/>
    </xf>
    <xf fontId="26" fillId="0" borderId="10" numFmtId="1" xfId="0" applyNumberFormat="1" applyFont="1" applyFill="0" applyBorder="1" applyAlignment="1">
      <alignment horizontal="center" shrinkToFit="0" vertical="center" wrapText="1"/>
    </xf>
  </cellXfs>
  <cellStyles count="55">
    <cellStyle name="20% — акцент1" xfId="15" builtinId="30"/>
    <cellStyle name="20% — акцент2" xfId="16" builtinId="34"/>
    <cellStyle name="20% — акцент3" xfId="17" builtinId="38"/>
    <cellStyle name="20% — акцент4" xfId="18" builtinId="42"/>
    <cellStyle name="20% — акцент5" xfId="19" builtinId="46"/>
    <cellStyle name="20% — акцент6" xfId="20" builtinId="50"/>
    <cellStyle name="40% — акцент1" xfId="21" builtinId="31"/>
    <cellStyle name="40% — акцент2" xfId="22" builtinId="35"/>
    <cellStyle name="40% — акцент3" xfId="23" builtinId="39"/>
    <cellStyle name="40% — акцент4" xfId="24" builtinId="43"/>
    <cellStyle name="40% — акцент5" xfId="25" builtinId="47"/>
    <cellStyle name="40% — акцент6" xfId="26" builtinId="51"/>
    <cellStyle name="60% — акцент1" xfId="27" builtinId="32"/>
    <cellStyle name="60% — акцент2" xfId="28" builtinId="36"/>
    <cellStyle name="60% — акцент3" xfId="29" builtinId="40"/>
    <cellStyle name="60% — акцент4" xfId="30" builtinId="44"/>
    <cellStyle name="60% — акцент5" xfId="31" builtinId="48"/>
    <cellStyle name="60% — акцент6" xfId="32" builtinId="52"/>
    <cellStyle name="Акцент1" xfId="33" builtinId="29"/>
    <cellStyle name="Акцент2" xfId="34" builtinId="33"/>
    <cellStyle name="Акцент3" xfId="35" builtinId="37"/>
    <cellStyle name="Акцент4" xfId="36" builtinId="41"/>
    <cellStyle name="Акцент5" xfId="37" builtinId="45"/>
    <cellStyle name="Акцент6" xfId="38" builtinId="49"/>
    <cellStyle name="Ввод " xfId="39" builtinId="20"/>
    <cellStyle name="Вывод" xfId="40" builtinId="21"/>
    <cellStyle name="Вычисление" xfId="41" builtinId="22"/>
    <cellStyle name="Гиперссылка" xfId="42" builtinId="8"/>
    <cellStyle name="Денежный" xfId="43" builtinId="4"/>
    <cellStyle name="Денежный [0]" xfId="44" builtinId="7"/>
    <cellStyle name="Заголовок 1" xfId="45" builtinId="16"/>
    <cellStyle name="Заголовок 2" xfId="46" builtinId="17"/>
    <cellStyle name="Заголовок 3" xfId="47" builtinId="18"/>
    <cellStyle name="Заголовок 4" xfId="48" builtinId="19"/>
    <cellStyle name="Итог" xfId="49" builtinId="25"/>
    <cellStyle name="Контрольная ячейка" xfId="50" builtinId="23"/>
    <cellStyle name="Название" xfId="51" builtinId="15"/>
    <cellStyle name="Нейтральный" xfId="52" builtinId="28"/>
    <cellStyle name="Обычный" xfId="0" builtinId="0"/>
    <cellStyle name="Обычный 2" xfId="53"/>
    <cellStyle name="Обычный 3 2" xfId="54"/>
    <cellStyle name="Обычный 4" xfId="55"/>
    <cellStyle name="Обычный 5" xfId="56"/>
    <cellStyle name="Обычный_Лист1" xfId="57"/>
    <cellStyle name="Открывавшаяся гиперссылка" xfId="58" builtinId="9"/>
    <cellStyle name="Плохой" xfId="59" builtinId="27"/>
    <cellStyle name="Пояснение" xfId="60" builtinId="53"/>
    <cellStyle name="Примечание" xfId="61" builtinId="10"/>
    <cellStyle name="Процентный" xfId="62" builtinId="5"/>
    <cellStyle name="Связанная ячейка" xfId="63" builtinId="24"/>
    <cellStyle name="Стиль 1" xfId="64"/>
    <cellStyle name="Текст предупреждения" xfId="65" builtinId="11"/>
    <cellStyle name="Финансовый" xfId="66" builtinId="3"/>
    <cellStyle name="Финансовый [0]" xfId="67" builtinId="6"/>
    <cellStyle name="Хороший" xfId="68" builtinId="26"/>
  </cellStyles>
  <dxfs count="17">
    <dxf>
      <fill>
        <patternFill>
          <fgColor indexed="44"/>
          <bgColor indexed="44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4"/>
          <bgColor indexed="44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4"/>
          <bgColor indexed="44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3"/>
          <bgColor indexed="43"/>
        </patternFill>
      </fill>
    </dxf>
    <dxf>
      <fill>
        <patternFill>
          <fgColor indexed="44"/>
          <bgColor indexed="44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7"/>
          <bgColor indexed="47"/>
        </patternFill>
      </fill>
    </dxf>
    <dxf>
      <fill>
        <patternFill>
          <fgColor indexed="44"/>
          <bgColor indexed="44"/>
        </patternFill>
      </fill>
    </dxf>
    <dxf>
      <fill>
        <patternFill>
          <fgColor indexed="43"/>
          <bgColor indexed="43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topLeftCell="A4" zoomScale="130" workbookViewId="0">
      <selection activeCell="A7" sqref="A7:L7"/>
    </sheetView>
  </sheetViews>
  <sheetFormatPr baseColWidth="8" defaultRowHeight="15" customHeight="1"/>
  <cols>
    <col customWidth="1" min="1" max="1" style="18" width="6.2851600000000003"/>
    <col customWidth="1" min="2" max="2" style="10" width="26.140599999999999"/>
    <col customWidth="1" min="3" max="3" style="10" width="7.8554700000000004"/>
    <col customWidth="1" min="4" max="4" width="10.855499999999999"/>
    <col customWidth="1" min="5" max="5" width="14.425800000000001"/>
    <col customWidth="1" min="6" max="6" width="16.710899999999999"/>
    <col customWidth="1" min="7" max="7" style="22" width="15.2852"/>
    <col customWidth="1" min="8" max="8" style="27" width="19.855499999999999"/>
    <col customWidth="1" min="9" max="9" style="27" width="14.710900000000001"/>
    <col customWidth="1" min="10" max="10" style="35" width="10.140599999999999"/>
    <col customWidth="1" min="11" max="11" style="27" width="17.2852"/>
    <col customWidth="1" min="12" max="12" style="30" width="15.2852"/>
    <col customWidth="1" min="13" max="13" style="30" width="15"/>
    <col customWidth="1" min="14" max="14" style="27" width="11"/>
    <col customWidth="1" min="15" max="15" width="11.855499999999999"/>
    <col customWidth="1" min="17" max="17" width="15.710900000000001"/>
    <col customWidth="1" min="18" max="18" width="11"/>
  </cols>
  <sheetData>
    <row r="1" s="1" customFormat="1">
      <c r="A1" s="15"/>
      <c r="B1" s="7"/>
      <c r="C1" s="7"/>
      <c r="D1" s="2"/>
      <c r="E1" s="2"/>
      <c r="F1" s="2"/>
      <c r="G1" s="19"/>
      <c r="H1" s="12"/>
      <c r="I1" s="12"/>
      <c r="J1" s="32"/>
      <c r="K1" s="69" t="s">
        <v>26</v>
      </c>
      <c r="L1" s="69"/>
      <c r="M1" s="24"/>
      <c r="N1" s="24"/>
    </row>
    <row r="2" ht="15.75">
      <c r="A2" s="16"/>
      <c r="B2" s="8"/>
      <c r="C2" s="8"/>
      <c r="D2" s="3"/>
      <c r="E2" s="3"/>
      <c r="F2" s="3"/>
      <c r="G2" s="20"/>
      <c r="H2" s="25"/>
      <c r="I2" s="25"/>
      <c r="J2" s="33"/>
      <c r="K2" s="25"/>
      <c r="L2" s="26"/>
      <c r="M2" s="26"/>
    </row>
    <row r="3" ht="15.75">
      <c r="A3" s="16"/>
      <c r="B3" s="8"/>
      <c r="C3" s="8"/>
      <c r="D3" s="3"/>
      <c r="E3" s="3"/>
      <c r="F3" s="3"/>
      <c r="G3" s="20"/>
      <c r="H3" s="25"/>
      <c r="I3" s="25"/>
      <c r="J3" s="33"/>
      <c r="K3" s="25"/>
      <c r="L3" s="26"/>
      <c r="M3" s="26"/>
    </row>
    <row r="4" ht="18.75">
      <c r="A4" s="70" t="s">
        <v>22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ht="18.7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="44" customFormat="1" ht="42.75" customHeight="1">
      <c r="A6" s="73" t="s">
        <v>32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43"/>
      <c r="N6" s="43"/>
      <c r="O6" s="43"/>
      <c r="P6" s="43"/>
      <c r="Q6" s="43"/>
      <c r="R6" s="43"/>
    </row>
    <row r="7" s="45" customFormat="1" ht="39" customHeight="1">
      <c r="A7" s="76" t="s">
        <v>20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="45" customFormat="1" ht="47.25" customHeight="1">
      <c r="A8" s="76" t="s">
        <v>18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</row>
    <row r="9" s="4" customFormat="1" ht="18.75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ht="24.75" customHeight="1">
      <c r="A10" s="77" t="s">
        <v>2</v>
      </c>
      <c r="B10" s="78" t="s">
        <v>23</v>
      </c>
      <c r="C10" s="80" t="s">
        <v>0</v>
      </c>
      <c r="D10" s="74" t="s">
        <v>4</v>
      </c>
      <c r="E10" s="71" t="s">
        <v>29</v>
      </c>
      <c r="F10" s="74" t="s">
        <v>30</v>
      </c>
      <c r="G10" s="71" t="s">
        <v>31</v>
      </c>
      <c r="H10" s="74" t="s">
        <v>5</v>
      </c>
      <c r="I10" s="71" t="s">
        <v>6</v>
      </c>
      <c r="J10" s="75" t="s">
        <v>19</v>
      </c>
      <c r="K10" s="75" t="s">
        <v>21</v>
      </c>
      <c r="L10" s="74" t="s">
        <v>3</v>
      </c>
      <c r="M10"/>
      <c r="N10"/>
    </row>
    <row r="11" s="41" customFormat="1" ht="63.75" customHeight="1">
      <c r="A11" s="77"/>
      <c r="B11" s="79"/>
      <c r="C11" s="80"/>
      <c r="D11" s="74"/>
      <c r="E11" s="72"/>
      <c r="F11" s="74"/>
      <c r="G11" s="72"/>
      <c r="H11" s="74"/>
      <c r="I11" s="72"/>
      <c r="J11" s="75"/>
      <c r="K11" s="75"/>
      <c r="L11" s="74"/>
    </row>
    <row r="12" s="41" customFormat="1" ht="48.75" customHeight="1">
      <c r="A12" s="17">
        <v>1</v>
      </c>
      <c r="B12" s="65" t="s">
        <v>27</v>
      </c>
      <c r="C12" s="17" t="s">
        <v>28</v>
      </c>
      <c r="D12" s="64">
        <v>1250</v>
      </c>
      <c r="E12" s="63">
        <v>27</v>
      </c>
      <c r="F12" s="64">
        <v>29</v>
      </c>
      <c r="G12" s="63">
        <v>28</v>
      </c>
      <c r="H12" s="64">
        <f>AVERAGE(E12:G12)</f>
        <v>28</v>
      </c>
      <c r="I12" s="63">
        <f>SQRT(VAR(E12:G12))</f>
        <v>1</v>
      </c>
      <c r="J12" s="64">
        <f>I12/H12*100</f>
        <v>3.5714285714285712</v>
      </c>
      <c r="K12" s="64">
        <f>MIN(E12:G12)</f>
        <v>27</v>
      </c>
      <c r="L12" s="64">
        <f>K12*D12</f>
        <v>33750</v>
      </c>
    </row>
    <row r="13" ht="45.75" hidden="1" customHeight="1">
      <c r="A13" s="17">
        <v>2</v>
      </c>
      <c r="B13" s="11"/>
      <c r="C13" s="11"/>
      <c r="D13" s="23"/>
      <c r="E13" s="36"/>
      <c r="F13" s="37"/>
      <c r="G13" s="28"/>
      <c r="H13" s="40"/>
      <c r="I13" s="40" t="e">
        <f>SQRT(VAR(E13:G13))</f>
        <v>#DIV/0!</v>
      </c>
      <c r="J13" s="40" t="e">
        <f>I13/H13*100</f>
        <v>#DIV/0!</v>
      </c>
      <c r="K13" s="40">
        <f>MIN(E13:G13)</f>
        <v>0</v>
      </c>
      <c r="L13" s="40">
        <f>K13*D13</f>
        <v>0</v>
      </c>
      <c r="M13"/>
      <c r="N13"/>
    </row>
    <row r="14" ht="36.75" hidden="1" customHeight="1">
      <c r="A14" s="17">
        <v>3</v>
      </c>
      <c r="B14" s="11"/>
      <c r="C14" s="11"/>
      <c r="D14" s="23"/>
      <c r="E14" s="36"/>
      <c r="F14" s="37"/>
      <c r="G14" s="28"/>
      <c r="H14" s="40"/>
      <c r="I14" s="40" t="e">
        <f>SQRT(VAR(E14:G14))</f>
        <v>#DIV/0!</v>
      </c>
      <c r="J14" s="40" t="e">
        <f>I14/H14*100</f>
        <v>#DIV/0!</v>
      </c>
      <c r="K14" s="40">
        <f>MIN(E14:G14)</f>
        <v>0</v>
      </c>
      <c r="L14" s="40">
        <f>K14*D14</f>
        <v>0</v>
      </c>
      <c r="M14"/>
      <c r="N14"/>
    </row>
    <row r="15" ht="21.75" hidden="1" customHeight="1">
      <c r="A15" s="17">
        <v>4</v>
      </c>
      <c r="B15" s="11"/>
      <c r="C15" s="11"/>
      <c r="D15" s="23"/>
      <c r="E15" s="36"/>
      <c r="F15" s="37"/>
      <c r="G15" s="28"/>
      <c r="H15" s="40"/>
      <c r="I15" s="40" t="e">
        <f>SQRT(VAR(E15:G15))</f>
        <v>#DIV/0!</v>
      </c>
      <c r="J15" s="40" t="e">
        <f>I15/H15*100</f>
        <v>#DIV/0!</v>
      </c>
      <c r="K15" s="40">
        <f>MIN(E15:G15)</f>
        <v>0</v>
      </c>
      <c r="L15" s="40">
        <f>K15*D15</f>
        <v>0</v>
      </c>
      <c r="M15"/>
      <c r="N15"/>
    </row>
    <row r="16" ht="15.75">
      <c r="A16" s="66" t="s">
        <v>1</v>
      </c>
      <c r="B16" s="67"/>
      <c r="C16" s="67"/>
      <c r="D16" s="67"/>
      <c r="E16" s="67"/>
      <c r="F16" s="67"/>
      <c r="G16" s="67"/>
      <c r="H16" s="67"/>
      <c r="I16" s="67"/>
      <c r="J16" s="67"/>
      <c r="K16" s="68"/>
      <c r="L16" s="62">
        <f>SUM(L12:L15)</f>
        <v>33750</v>
      </c>
      <c r="M16"/>
      <c r="N16"/>
    </row>
    <row r="17" ht="15.75">
      <c r="A17" s="9"/>
      <c r="B17" s="9"/>
      <c r="C17" s="9"/>
      <c r="D17" s="5"/>
      <c r="E17" s="5"/>
      <c r="F17" s="5"/>
      <c r="G17" s="38"/>
      <c r="H17" s="21"/>
      <c r="I17" s="21"/>
      <c r="J17" s="34"/>
      <c r="K17" s="21"/>
      <c r="L17" s="29"/>
      <c r="M17" s="20"/>
      <c r="N17" s="20"/>
    </row>
    <row r="18" s="1" customFormat="1">
      <c r="A18" s="15"/>
      <c r="B18" s="14" t="s">
        <v>24</v>
      </c>
      <c r="C18" s="14"/>
      <c r="E18" s="6"/>
      <c r="F18" s="2"/>
      <c r="G18" s="19"/>
      <c r="H18" s="13"/>
      <c r="I18" s="13"/>
      <c r="J18" s="31"/>
      <c r="K18" s="12"/>
      <c r="L18" s="13"/>
      <c r="M18" s="13"/>
      <c r="N18" s="24"/>
    </row>
    <row r="19" s="1" customFormat="1">
      <c r="A19" s="15"/>
      <c r="B19" s="14"/>
      <c r="C19" s="14"/>
      <c r="E19" s="6"/>
      <c r="F19" s="2"/>
      <c r="G19" s="19"/>
      <c r="H19" s="13"/>
      <c r="I19" s="13"/>
      <c r="J19" s="31"/>
      <c r="K19" s="12"/>
      <c r="L19" s="13"/>
      <c r="M19" s="13"/>
      <c r="N19" s="24"/>
    </row>
    <row r="20" s="1" customFormat="1">
      <c r="A20" s="15"/>
      <c r="B20" s="7"/>
      <c r="C20" s="7"/>
      <c r="D20" s="2"/>
      <c r="E20" s="2"/>
      <c r="F20" s="2"/>
      <c r="G20" s="19"/>
      <c r="H20" s="13"/>
      <c r="I20" s="13"/>
      <c r="J20" s="31"/>
      <c r="K20" s="12"/>
      <c r="L20" s="13"/>
      <c r="M20" s="13"/>
      <c r="N20" s="24"/>
    </row>
    <row r="21" ht="15.75">
      <c r="A21" s="16"/>
      <c r="B21" s="14" t="s">
        <v>25</v>
      </c>
      <c r="C21" s="8"/>
      <c r="D21" s="3"/>
      <c r="E21" s="3"/>
      <c r="F21" s="3"/>
      <c r="G21" s="20"/>
      <c r="H21" s="25"/>
      <c r="I21" s="25"/>
      <c r="J21" s="33"/>
      <c r="K21" s="25"/>
    </row>
  </sheetData>
  <mergeCells count="18">
    <mergeCell ref="G10:G11"/>
    <mergeCell ref="A7:L7"/>
    <mergeCell ref="A8:L8"/>
    <mergeCell ref="A10:A11"/>
    <mergeCell ref="B10:B11"/>
    <mergeCell ref="C10:C11"/>
    <mergeCell ref="D10:D11"/>
    <mergeCell ref="I10:I11"/>
    <mergeCell ref="A16:K16"/>
    <mergeCell ref="K1:L1"/>
    <mergeCell ref="A4:M4"/>
    <mergeCell ref="E10:E11"/>
    <mergeCell ref="A6:L6"/>
    <mergeCell ref="H10:H11"/>
    <mergeCell ref="J10:J11"/>
    <mergeCell ref="K10:K11"/>
    <mergeCell ref="L10:L11"/>
    <mergeCell ref="F10:F11"/>
  </mergeCells>
  <conditionalFormatting sqref="D15">
    <cfRule type="expression" priority="55" dxfId="14" stopIfTrue="1">
      <formula>#REF!=1</formula>
    </cfRule>
    <cfRule type="expression" priority="56" dxfId="15" stopIfTrue="1">
      <formula>#REF!="Запрет"</formula>
    </cfRule>
    <cfRule type="expression" priority="57" dxfId="16" stopIfTrue="1">
      <formula>#REF!="СДП"</formula>
    </cfRule>
  </conditionalFormatting>
  <conditionalFormatting sqref="D15">
    <cfRule type="expression" priority="53" dxfId="16" stopIfTrue="1">
      <formula>#REF!="ПКУ"</formula>
    </cfRule>
    <cfRule type="expression" priority="54" dxfId="16" stopIfTrue="1">
      <formula>#REF!="СДП"</formula>
    </cfRule>
  </conditionalFormatting>
  <conditionalFormatting sqref="D15">
    <cfRule type="expression" priority="66" dxfId="14" stopIfTrue="1">
      <formula>Лист1!#REF!=1</formula>
    </cfRule>
    <cfRule type="expression" priority="67" dxfId="15" stopIfTrue="1">
      <formula>Лист1!#REF!="Запрет"</formula>
    </cfRule>
  </conditionalFormatting>
  <pageMargins left="0.69999999999999996" right="0.69999999999999996" top="0.75" bottom="0.75" header="0.29999999999999999" footer="0.29999999999999999"/>
  <pageSetup paperSize="9" scale="65" firstPageNumber="1" fitToWidth="1" fitToHeight="1" orientation="landscape" horizontalDpi="600" verticalDpi="600"/>
  <headerFooter differentFirst="0" differentOddEven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workbookViewId="0"/>
  </sheetViews>
  <sheetFormatPr baseColWidth="8" defaultRowHeight="15" customHeight="1"/>
  <sheetData/>
  <pageMargins left="0.69999999999999996" right="0.69999999999999996" top="0.75" bottom="0.75" header="0.29999999999999999" footer="0.29999999999999999"/>
  <headerFooter differentFirst="0" differentOddEven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showGridLines="0" workbookViewId="0"/>
  </sheetViews>
  <sheetFormatPr baseColWidth="8" defaultRowHeight="15" customHeight="1"/>
  <cols>
    <col customWidth="1" min="1" max="1" width="1.14062"/>
    <col customWidth="1" min="2" max="2" width="64.425799999999995"/>
    <col customWidth="1" min="3" max="3" width="1.5703100000000001"/>
    <col customWidth="1" min="4" max="4" width="5.5703100000000001"/>
    <col customWidth="1" min="5" max="6" width="16"/>
  </cols>
  <sheetData>
    <row r="1" ht="15">
      <c r="B1" s="46" t="s">
        <v>7</v>
      </c>
      <c r="C1" s="46"/>
      <c r="D1" s="53"/>
      <c r="E1" s="53"/>
      <c r="F1" s="53"/>
    </row>
    <row r="2" ht="15">
      <c r="B2" s="46" t="s">
        <v>8</v>
      </c>
      <c r="C2" s="46"/>
      <c r="D2" s="53"/>
      <c r="E2" s="53"/>
      <c r="F2" s="53"/>
    </row>
    <row r="3" ht="15">
      <c r="B3" s="47"/>
      <c r="C3" s="47"/>
      <c r="D3" s="54"/>
      <c r="E3" s="54"/>
      <c r="F3" s="54"/>
    </row>
    <row r="4" ht="60">
      <c r="B4" s="47" t="s">
        <v>9</v>
      </c>
      <c r="C4" s="47"/>
      <c r="D4" s="54"/>
      <c r="E4" s="54"/>
      <c r="F4" s="54"/>
    </row>
    <row r="5" ht="15">
      <c r="B5" s="47"/>
      <c r="C5" s="47"/>
      <c r="D5" s="54"/>
      <c r="E5" s="54"/>
      <c r="F5" s="54"/>
    </row>
    <row r="6" ht="30">
      <c r="B6" s="46" t="s">
        <v>10</v>
      </c>
      <c r="C6" s="46"/>
      <c r="D6" s="53"/>
      <c r="E6" s="53" t="s">
        <v>11</v>
      </c>
      <c r="F6" s="53" t="s">
        <v>12</v>
      </c>
    </row>
    <row r="7" ht="15.75">
      <c r="B7" s="47"/>
      <c r="C7" s="47"/>
      <c r="D7" s="54"/>
      <c r="E7" s="54"/>
      <c r="F7" s="54"/>
    </row>
    <row r="8" ht="45">
      <c r="B8" s="48" t="s">
        <v>13</v>
      </c>
      <c r="C8" s="49"/>
      <c r="D8" s="55"/>
      <c r="E8" s="55">
        <v>2</v>
      </c>
      <c r="F8" s="56"/>
    </row>
    <row r="9" ht="15">
      <c r="B9" s="50"/>
      <c r="C9" s="47"/>
      <c r="D9" s="54"/>
      <c r="E9" s="57" t="s">
        <v>14</v>
      </c>
      <c r="F9" s="58" t="s">
        <v>16</v>
      </c>
    </row>
    <row r="10" ht="15.75">
      <c r="B10" s="51"/>
      <c r="C10" s="52"/>
      <c r="D10" s="59"/>
      <c r="E10" s="60" t="s">
        <v>15</v>
      </c>
      <c r="F10" s="61"/>
    </row>
    <row r="11" ht="15.75">
      <c r="B11" s="47"/>
      <c r="C11" s="47"/>
      <c r="D11" s="54"/>
      <c r="E11" s="54"/>
      <c r="F11" s="54"/>
    </row>
    <row r="12" ht="75">
      <c r="B12" s="48" t="s">
        <v>17</v>
      </c>
      <c r="C12" s="49"/>
      <c r="D12" s="55"/>
      <c r="E12" s="55">
        <v>2</v>
      </c>
      <c r="F12" s="56"/>
    </row>
    <row r="13" ht="15">
      <c r="B13" s="50"/>
      <c r="C13" s="47"/>
      <c r="D13" s="54"/>
      <c r="E13" s="57" t="s">
        <v>14</v>
      </c>
      <c r="F13" s="58" t="s">
        <v>16</v>
      </c>
    </row>
    <row r="14" ht="15.75">
      <c r="B14" s="51"/>
      <c r="C14" s="52"/>
      <c r="D14" s="59"/>
      <c r="E14" s="60" t="s">
        <v>15</v>
      </c>
      <c r="F14" s="61"/>
    </row>
    <row r="15" ht="15">
      <c r="B15" s="47"/>
      <c r="C15" s="47"/>
      <c r="D15" s="54"/>
      <c r="E15" s="54"/>
      <c r="F15" s="54"/>
    </row>
  </sheetData>
  <hyperlinks>
    <hyperlink display="'Лист1'!D12" location="'Лист1'!D12" ref="E9"/>
    <hyperlink display="'Лист1'!D15" location="'Лист1'!D15" ref="E10"/>
    <hyperlink display="'Лист1'!D12" location="'Лист1'!D12" ref="E13"/>
    <hyperlink display="'Лист1'!D15" location="'Лист1'!D15" ref="E14"/>
  </hyperlinks>
  <pageMargins left="0.69999999999999996" right="0.69999999999999996" top="0.75" bottom="0.75" header="0.29999999999999999" footer="0.29999999999999999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Тендер</dc:creator>
  <cp:lastModifiedBy>Пермяков Виталий Николаевич</cp:lastModifiedBy>
  <dcterms:created xsi:type="dcterms:W3CDTF">2015-12-16T11:58:00Z</dcterms:created>
  <dcterms:modified xsi:type="dcterms:W3CDTF">2026-05-26T06:23:00Z</dcterms:modified>
  <cp:version>983040</cp:version>
</cp:coreProperties>
</file>