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МЦК факт (2)" sheetId="11" r:id="rId1"/>
  </sheets>
  <definedNames>
    <definedName name="_xlnm.Print_Area" localSheetId="0">'НМЦК факт (2)'!$A$1:$K$25</definedName>
  </definedNames>
  <calcPr calcId="125725"/>
</workbook>
</file>

<file path=xl/calcChain.xml><?xml version="1.0" encoding="utf-8"?>
<calcChain xmlns="http://schemas.openxmlformats.org/spreadsheetml/2006/main">
  <c r="E16" i="11"/>
  <c r="J16"/>
  <c r="K16" l="1"/>
</calcChain>
</file>

<file path=xl/sharedStrings.xml><?xml version="1.0" encoding="utf-8"?>
<sst xmlns="http://schemas.openxmlformats.org/spreadsheetml/2006/main" count="36" uniqueCount="34">
  <si>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</si>
  <si>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</si>
  <si>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</si>
  <si>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</si>
  <si>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</si>
  <si>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</si>
  <si>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</si>
  <si>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</si>
  <si>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</si>
  <si>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</si>
  <si>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</si>
  <si>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Наименование предмета контракта</t>
  </si>
  <si>
    <t>Количество (объем)</t>
  </si>
  <si>
    <t>Согласовано:</t>
  </si>
  <si>
    <t>коэффициент вариации</t>
  </si>
  <si>
    <t>, где</t>
  </si>
  <si>
    <t>руководитель контрактной службы</t>
  </si>
  <si>
    <t>Среднеквадратическое отклонение</t>
  </si>
  <si>
    <t>№ п/п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</si>
  <si>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</si>
  <si>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Ед. изм.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</si>
  <si>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</si>
  <si>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Начальник котельной</t>
  </si>
  <si>
    <t>1.</t>
  </si>
  <si>
    <r>
      <t>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 xml:space="preserve">= </t>
    </r>
  </si>
  <si>
    <t xml:space="preserve">средняя цена </t>
  </si>
  <si>
    <t>Техническое обслуживание автоматики водогрейных котлов КВГ-1,25-115-2 шт. и Riman craft-1500(1500)-45 (Ква-1,5 Гс-45)-1 шт.; контроллеров Миконт-186; рабочей станции оператора.</t>
  </si>
  <si>
    <t>мес</t>
  </si>
  <si>
    <t>А.Э. Чемодурова</t>
  </si>
  <si>
    <t>Обоснование цены контракта</t>
  </si>
  <si>
    <t>1 поставщик вх. № 450 от 08.07.2026</t>
  </si>
  <si>
    <t>2 поставщик вх. № 448 от 08.07.2026</t>
  </si>
  <si>
    <t>3 поставщик вх. № 449 от 08.07.2026</t>
  </si>
  <si>
    <t>Исходя из вышеизложенного, цена предложенная Поставщиком №1 является наименьшей. Целесообразно заключить Государственный контракт на сумму - 110 000, 00 (сто десять тысяч) рублей 00 копеек.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</si>
</sst>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9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/>
    <xf numFmtId="0" fontId="1" fillId="0" borderId="8" xfId="0" applyFont="1" applyBorder="1" applyAlignment="1"/>
    <xf numFmtId="0" fontId="3" fillId="0" borderId="0" xfId="0" applyFont="1"/>
    <xf numFmtId="0" fontId="6" fillId="0" borderId="0" xfId="0" applyFont="1"/>
    <xf numFmtId="0" fontId="5" fillId="0" borderId="8" xfId="0" applyFont="1" applyFill="1" applyBorder="1"/>
    <xf numFmtId="0" fontId="5" fillId="0" borderId="0" xfId="0" applyFont="1" applyFill="1"/>
    <xf numFmtId="0" fontId="6" fillId="0" borderId="0" xfId="0" applyFont="1" applyFill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" fillId="0" borderId="2" xfId="0" applyFont="1" applyFill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8" xfId="0" applyFont="1" applyBorder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/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164" fontId="8" fillId="0" borderId="8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5" fillId="0" borderId="8" xfId="0" applyFont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wrapText="1"/>
    </xf>
    <xf numFmtId="0" fontId="1" fillId="0" borderId="0" xfId="0" applyFont="1" applyAlignment="1">
      <alignment horizontal="justify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/>
    <xf numFmtId="0" fontId="1" fillId="0" borderId="2" xfId="0" applyFont="1" applyFill="1" applyBorder="1" applyAlignment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view="pageBreakPreview" zoomScaleNormal="80" zoomScaleSheetLayoutView="100" workbookViewId="0">
      <selection activeCell="A20" sqref="A20:K20"/>
    </sheetView>
  </sheetViews>
  <sheetFormatPr defaultColWidth="9.140625" defaultRowHeight="24.75" customHeight="1"/>
  <cols>
    <col min="1" max="1" width="10.85546875" style="8" customWidth="1"/>
    <col min="2" max="2" width="32.28515625" style="8" customWidth="1"/>
    <col min="3" max="3" width="7" style="8" customWidth="1"/>
    <col min="4" max="4" width="8.5703125" style="8" customWidth="1"/>
    <col min="5" max="5" width="10.85546875" style="8" customWidth="1"/>
    <col min="6" max="6" width="12" style="8" customWidth="1"/>
    <col min="7" max="7" width="12.140625" style="8" customWidth="1"/>
    <col min="8" max="8" width="11.85546875" style="8" customWidth="1"/>
    <col min="9" max="9" width="12.140625" style="8" customWidth="1"/>
    <col min="10" max="10" width="10.7109375" style="8" customWidth="1"/>
    <col min="11" max="11" width="9.85546875" style="8" customWidth="1"/>
    <col min="12" max="16384" width="9.140625" style="8"/>
  </cols>
  <sheetData>
    <row r="1" spans="1:11" ht="46.5" customHeight="1">
      <c r="G1" s="54"/>
      <c r="H1" s="38"/>
      <c r="I1" s="38"/>
      <c r="J1" s="38"/>
      <c r="K1" s="38"/>
    </row>
    <row r="2" spans="1:11" ht="21.75" customHeight="1">
      <c r="A2" s="55" t="s">
        <v>29</v>
      </c>
      <c r="B2" s="55"/>
      <c r="C2" s="55"/>
      <c r="D2" s="55"/>
      <c r="E2" s="55"/>
      <c r="F2" s="55"/>
      <c r="G2" s="55"/>
      <c r="H2" s="55"/>
      <c r="I2" s="5"/>
      <c r="J2" s="16"/>
      <c r="K2" s="17"/>
    </row>
    <row r="3" spans="1:11" ht="39.75" customHeight="1">
      <c r="A3" s="56" t="s">
        <v>19</v>
      </c>
      <c r="B3" s="56"/>
      <c r="C3" s="56"/>
      <c r="D3" s="56"/>
      <c r="E3" s="56"/>
      <c r="F3" s="56"/>
      <c r="G3" s="56"/>
      <c r="H3" s="56"/>
      <c r="I3" s="56"/>
      <c r="J3" s="56"/>
      <c r="K3" s="17"/>
    </row>
    <row r="4" spans="1:11" ht="16.5" customHeight="1">
      <c r="A4" s="46" t="s">
        <v>0</v>
      </c>
      <c r="B4" s="46"/>
      <c r="C4" s="46"/>
      <c r="D4" s="46"/>
      <c r="E4" s="46"/>
      <c r="F4" s="46"/>
      <c r="G4" s="46"/>
      <c r="H4" s="46"/>
      <c r="I4" s="5"/>
      <c r="J4" s="16"/>
      <c r="K4" s="17"/>
    </row>
    <row r="5" spans="1:11" ht="13.5" customHeight="1" thickBot="1">
      <c r="A5" s="57" t="s">
        <v>21</v>
      </c>
      <c r="B5" s="1" t="s">
        <v>1</v>
      </c>
      <c r="C5" s="5" t="s">
        <v>2</v>
      </c>
      <c r="D5" s="5"/>
      <c r="E5" s="5"/>
      <c r="F5" s="5"/>
      <c r="G5" s="5"/>
      <c r="H5" s="5"/>
      <c r="I5" s="5"/>
      <c r="J5" s="16"/>
      <c r="K5" s="17"/>
    </row>
    <row r="6" spans="1:11" ht="15" customHeight="1">
      <c r="A6" s="57"/>
      <c r="B6" s="2" t="s">
        <v>2</v>
      </c>
      <c r="C6" s="3" t="s">
        <v>3</v>
      </c>
      <c r="D6" s="5" t="s">
        <v>15</v>
      </c>
      <c r="E6" s="5"/>
      <c r="F6" s="5"/>
      <c r="G6" s="5"/>
      <c r="H6" s="5"/>
      <c r="I6" s="5"/>
      <c r="J6" s="16"/>
      <c r="K6" s="17"/>
    </row>
    <row r="7" spans="1:11" ht="16.5" customHeight="1">
      <c r="A7" s="46" t="s">
        <v>4</v>
      </c>
      <c r="B7" s="46"/>
      <c r="C7" s="46"/>
      <c r="D7" s="46"/>
      <c r="E7" s="46"/>
      <c r="F7" s="46"/>
      <c r="G7" s="46"/>
      <c r="H7" s="46"/>
      <c r="I7" s="5"/>
      <c r="J7" s="16"/>
      <c r="K7" s="17"/>
    </row>
    <row r="8" spans="1:11" ht="16.5" customHeight="1">
      <c r="A8" s="46" t="s">
        <v>5</v>
      </c>
      <c r="B8" s="46"/>
      <c r="C8" s="46"/>
      <c r="D8" s="46"/>
      <c r="E8" s="46"/>
      <c r="F8" s="46"/>
      <c r="G8" s="46"/>
      <c r="H8" s="46"/>
      <c r="I8" s="5"/>
      <c r="J8" s="16"/>
      <c r="K8" s="17"/>
    </row>
    <row r="9" spans="1:11" ht="16.5" customHeight="1">
      <c r="A9" s="46" t="s">
        <v>6</v>
      </c>
      <c r="B9" s="46"/>
      <c r="C9" s="46"/>
      <c r="D9" s="46"/>
      <c r="E9" s="46"/>
      <c r="F9" s="46"/>
      <c r="G9" s="46"/>
      <c r="H9" s="46"/>
      <c r="I9" s="5"/>
      <c r="J9" s="5"/>
      <c r="K9" s="17"/>
    </row>
    <row r="10" spans="1:11" ht="15.75" customHeight="1">
      <c r="A10" s="46" t="s">
        <v>7</v>
      </c>
      <c r="B10" s="46"/>
      <c r="C10" s="46"/>
      <c r="D10" s="46"/>
      <c r="E10" s="46"/>
      <c r="F10" s="46"/>
      <c r="G10" s="46"/>
      <c r="H10" s="46"/>
      <c r="I10" s="5"/>
      <c r="J10" s="5"/>
      <c r="K10" s="17"/>
    </row>
    <row r="11" spans="1:11" ht="14.25" customHeight="1">
      <c r="A11" s="14"/>
      <c r="B11" s="47" t="s">
        <v>8</v>
      </c>
      <c r="C11" s="48"/>
      <c r="D11" s="48"/>
      <c r="E11" s="48"/>
      <c r="F11" s="48"/>
      <c r="G11" s="48"/>
      <c r="H11" s="48"/>
      <c r="I11" s="49"/>
      <c r="J11" s="6"/>
      <c r="K11" s="18"/>
    </row>
    <row r="12" spans="1:11" ht="18.75" customHeight="1">
      <c r="A12" s="50" t="s">
        <v>9</v>
      </c>
      <c r="B12" s="51"/>
      <c r="C12" s="51"/>
      <c r="D12" s="51"/>
      <c r="E12" s="51"/>
      <c r="F12" s="51"/>
      <c r="G12" s="51"/>
      <c r="H12" s="52"/>
      <c r="I12" s="42" t="s">
        <v>10</v>
      </c>
      <c r="J12" s="39" t="s">
        <v>17</v>
      </c>
      <c r="K12" s="39" t="s">
        <v>14</v>
      </c>
    </row>
    <row r="13" spans="1:11" ht="24.75" customHeight="1">
      <c r="A13" s="42" t="s">
        <v>18</v>
      </c>
      <c r="B13" s="42" t="s">
        <v>11</v>
      </c>
      <c r="C13" s="42" t="s">
        <v>20</v>
      </c>
      <c r="D13" s="42" t="s">
        <v>12</v>
      </c>
      <c r="E13" s="42" t="s">
        <v>25</v>
      </c>
      <c r="F13" s="44" t="s">
        <v>30</v>
      </c>
      <c r="G13" s="44" t="s">
        <v>31</v>
      </c>
      <c r="H13" s="44" t="s">
        <v>32</v>
      </c>
      <c r="I13" s="53"/>
      <c r="J13" s="40"/>
      <c r="K13" s="40"/>
    </row>
    <row r="14" spans="1:11" ht="36" customHeight="1">
      <c r="A14" s="43"/>
      <c r="B14" s="43"/>
      <c r="C14" s="43"/>
      <c r="D14" s="43"/>
      <c r="E14" s="43"/>
      <c r="F14" s="45"/>
      <c r="G14" s="45"/>
      <c r="H14" s="45"/>
      <c r="I14" s="43"/>
      <c r="J14" s="41"/>
      <c r="K14" s="41"/>
    </row>
    <row r="15" spans="1:11" ht="16.5" customHeight="1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19">
        <v>6</v>
      </c>
      <c r="G15" s="19">
        <v>7</v>
      </c>
      <c r="H15" s="19">
        <v>8</v>
      </c>
      <c r="I15" s="19">
        <v>9</v>
      </c>
      <c r="J15" s="20">
        <v>10</v>
      </c>
      <c r="K15" s="20">
        <v>11</v>
      </c>
    </row>
    <row r="16" spans="1:11" ht="114" customHeight="1">
      <c r="A16" s="21" t="s">
        <v>23</v>
      </c>
      <c r="B16" s="35" t="s">
        <v>26</v>
      </c>
      <c r="C16" s="36" t="s">
        <v>27</v>
      </c>
      <c r="D16" s="19">
        <v>5</v>
      </c>
      <c r="E16" s="22">
        <f>AVERAGE(F16+G16+H16)/3</f>
        <v>34538.866666666669</v>
      </c>
      <c r="F16" s="22">
        <v>22000</v>
      </c>
      <c r="G16" s="22">
        <v>43000</v>
      </c>
      <c r="H16" s="22">
        <v>38616.6</v>
      </c>
      <c r="I16" s="22">
        <v>34538.870000000003</v>
      </c>
      <c r="J16" s="23">
        <f>STDEV(F16,G16,H16)</f>
        <v>11077.94799831327</v>
      </c>
      <c r="K16" s="23">
        <f>J16/E16*100</f>
        <v>32.073860747158086</v>
      </c>
    </row>
    <row r="17" spans="1:11" ht="13.9" customHeight="1">
      <c r="A17" s="19"/>
      <c r="B17" s="24"/>
      <c r="C17" s="25" t="s">
        <v>10</v>
      </c>
      <c r="D17" s="19"/>
      <c r="E17" s="19"/>
      <c r="F17" s="33">
        <v>110000</v>
      </c>
      <c r="G17" s="33">
        <v>215000</v>
      </c>
      <c r="H17" s="33">
        <v>193083</v>
      </c>
      <c r="I17" s="22"/>
      <c r="J17" s="26"/>
      <c r="K17" s="9"/>
    </row>
    <row r="18" spans="1:11" ht="24.75" customHeight="1">
      <c r="A18" s="27" t="s">
        <v>24</v>
      </c>
      <c r="B18" s="28"/>
      <c r="C18" s="29"/>
      <c r="D18" s="30"/>
      <c r="E18" s="30"/>
      <c r="F18" s="30"/>
      <c r="G18" s="30"/>
      <c r="H18" s="30"/>
      <c r="I18" s="31"/>
      <c r="J18" s="32"/>
      <c r="K18" s="10"/>
    </row>
    <row r="19" spans="1:11" ht="7.9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11"/>
    </row>
    <row r="20" spans="1:11" s="34" customFormat="1" ht="45.75" customHeight="1">
      <c r="A20" s="37" t="s">
        <v>33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2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s="4" customFormat="1" ht="15.75" customHeight="1">
      <c r="A22" s="4" t="s">
        <v>22</v>
      </c>
      <c r="B22" s="15"/>
      <c r="C22" s="15"/>
      <c r="E22" s="15"/>
      <c r="F22" s="38" t="s">
        <v>28</v>
      </c>
      <c r="G22" s="38"/>
    </row>
    <row r="23" spans="1:11" s="4" customFormat="1" ht="18.75" hidden="1" customHeight="1">
      <c r="A23" s="7" t="s">
        <v>13</v>
      </c>
      <c r="B23" s="15"/>
      <c r="C23" s="15"/>
      <c r="E23" s="15"/>
      <c r="F23" s="12"/>
      <c r="G23" s="12"/>
    </row>
    <row r="24" spans="1:11" s="4" customFormat="1" ht="15.75" hidden="1" customHeight="1">
      <c r="A24" s="4" t="s">
        <v>16</v>
      </c>
      <c r="B24" s="15"/>
      <c r="C24" s="15"/>
      <c r="E24" s="15"/>
      <c r="F24" s="12"/>
      <c r="G24" s="12"/>
    </row>
    <row r="25" spans="1:11" ht="19.5" customHeight="1">
      <c r="A25" s="4"/>
      <c r="B25" s="15"/>
      <c r="C25" s="15"/>
      <c r="D25" s="4"/>
      <c r="E25" s="15"/>
      <c r="F25" s="38"/>
      <c r="G25" s="38"/>
      <c r="H25" s="4"/>
      <c r="I25" s="4"/>
      <c r="J25" s="4"/>
      <c r="K25" s="4"/>
    </row>
  </sheetData>
  <mergeCells count="25">
    <mergeCell ref="A7:H7"/>
    <mergeCell ref="G1:K1"/>
    <mergeCell ref="A2:H2"/>
    <mergeCell ref="A3:J3"/>
    <mergeCell ref="A4:H4"/>
    <mergeCell ref="A5:A6"/>
    <mergeCell ref="A8:H8"/>
    <mergeCell ref="A9:H9"/>
    <mergeCell ref="A10:H10"/>
    <mergeCell ref="B11:I11"/>
    <mergeCell ref="A12:H12"/>
    <mergeCell ref="I12:I14"/>
    <mergeCell ref="A20:K20"/>
    <mergeCell ref="F22:G22"/>
    <mergeCell ref="F25:G25"/>
    <mergeCell ref="J12:J14"/>
    <mergeCell ref="K12:K14"/>
    <mergeCell ref="A13:A14"/>
    <mergeCell ref="B13:B14"/>
    <mergeCell ref="C13:C14"/>
    <mergeCell ref="D13:D14"/>
    <mergeCell ref="E13:E14"/>
    <mergeCell ref="F13:F14"/>
    <mergeCell ref="G13:G14"/>
    <mergeCell ref="H13:H14"/>
  </mergeCells>
  <pageMargins left="0.39370078740157483" right="0" top="0" bottom="0" header="0.31496062992125984" footer="0.31496062992125984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факт (2)</vt:lpstr>
      <vt:lpstr>'НМЦК факт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2026-07-27T09:27:18Z</dcterms:modified>
</cp:coreProperties>
</file>