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E8174B2C-C82B-4929-9D4E-90EAE632A6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ЦДИ" sheetId="4" r:id="rId1"/>
  </sheets>
  <definedNames>
    <definedName name="_xlnm.Print_Area" localSheetId="0">ОЦДИ!$A$1:$M$21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4" l="1"/>
  <c r="I10" i="4"/>
  <c r="H10" i="4"/>
  <c r="M10" i="4" s="1"/>
  <c r="K10" i="4" l="1"/>
  <c r="L10" i="4" s="1"/>
  <c r="J8" i="4"/>
  <c r="J9" i="4"/>
  <c r="I8" i="4"/>
  <c r="I9" i="4"/>
  <c r="H8" i="4"/>
  <c r="M8" i="4" s="1"/>
  <c r="H9" i="4"/>
  <c r="M9" i="4" s="1"/>
  <c r="K9" i="4" l="1"/>
  <c r="L9" i="4" s="1"/>
  <c r="K8" i="4"/>
  <c r="L8" i="4" s="1"/>
  <c r="J7" i="4" l="1"/>
  <c r="I7" i="4"/>
  <c r="H7" i="4"/>
  <c r="M7" i="4" s="1"/>
  <c r="M11" i="4" s="1"/>
  <c r="L13" i="4" s="1"/>
  <c r="K7" i="4" l="1"/>
  <c r="L7" i="4" s="1"/>
</calcChain>
</file>

<file path=xl/sharedStrings.xml><?xml version="1.0" encoding="utf-8"?>
<sst xmlns="http://schemas.openxmlformats.org/spreadsheetml/2006/main" count="35" uniqueCount="30">
  <si>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</si>
  <si>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</si>
  <si>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</si>
  <si>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</si>
  <si>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</si>
  <si>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</si>
  <si>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</si>
  <si>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</si>
  <si>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</si>
  <si>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</si>
  <si>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</si>
  <si>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</si>
  <si>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</si>
  <si>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</si>
  <si>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</si>
  <si>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</si>
  <si>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</si>
  <si>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контракта.
</t>
  </si>
  <si>
    <t>Коммерческое предложение № 1</t>
  </si>
  <si>
    <t>Коммерческое предложение № 2</t>
  </si>
  <si>
    <t>Коммерческое предложение № 3</t>
  </si>
  <si>
    <t>шт</t>
  </si>
  <si>
    <t>Мостовой Е.В.</t>
  </si>
  <si>
    <t>1С:Документооборот государственного
учреждения 8. Электронная поставка</t>
  </si>
  <si>
    <t xml:space="preserve">1С:Предприятие 8 ПРОФ. Клиентская лицензия на 10 рабочих мест. Электронная поставка </t>
  </si>
  <si>
    <t xml:space="preserve">1С:Предприятие 8.3 ПРОФ. Лицензия на сервер (x86-64). Электронная поставка </t>
  </si>
  <si>
    <t>КП № 171-11/25 от 03.07.2026</t>
  </si>
  <si>
    <t>КП №  б/н от  03.07.2026</t>
  </si>
  <si>
    <t>КП № 2907-02 от 29.07.2026</t>
  </si>
  <si>
    <t>1С:Предприятие 8 ПРОФ. Клиентская лицензия на 20 рабочих мест. Электронная
поставка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</si>
</sst>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\ &quot;₽&quot;"/>
  </numFmts>
  <fonts count="34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NewRomanPSMT"/>
    </font>
    <font>
      <sz val="10"/>
      <color rgb="FF00000A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C0C0C"/>
      </left>
      <right style="medium">
        <color rgb="FF0C0C0C"/>
      </right>
      <top style="medium">
        <color rgb="FF0C0C0C"/>
      </top>
      <bottom style="medium">
        <color rgb="FF0C0C0C"/>
      </bottom>
      <diagonal/>
    </border>
    <border>
      <left style="medium">
        <color rgb="FF0C0C0C"/>
      </left>
      <right style="medium">
        <color rgb="FF0C0C0C"/>
      </right>
      <top/>
      <bottom style="medium">
        <color rgb="FF0C0C0C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164" fontId="13" fillId="0" borderId="0" applyFont="0" applyFill="0" applyBorder="0" applyAlignment="0" applyProtection="0"/>
    <xf numFmtId="0" fontId="17" fillId="0" borderId="0"/>
  </cellStyleXfs>
  <cellXfs count="9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4" fontId="16" fillId="2" borderId="1" xfId="2" applyFont="1" applyFill="1" applyBorder="1" applyAlignment="1">
      <alignment horizontal="center" vertical="center" wrapText="1"/>
    </xf>
    <xf numFmtId="164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164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8" fillId="2" borderId="1" xfId="2" applyFont="1" applyFill="1" applyBorder="1" applyAlignment="1">
      <alignment horizontal="center" vertical="center" wrapText="1"/>
    </xf>
    <xf numFmtId="43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64" fontId="22" fillId="2" borderId="1" xfId="2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30" fillId="0" borderId="16" xfId="0" applyNumberFormat="1" applyFont="1" applyBorder="1" applyAlignment="1">
      <alignment horizontal="right" vertical="center" wrapText="1"/>
    </xf>
    <xf numFmtId="4" fontId="30" fillId="0" borderId="17" xfId="0" applyNumberFormat="1" applyFont="1" applyBorder="1" applyAlignment="1">
      <alignment horizontal="right" vertical="center" wrapText="1"/>
    </xf>
    <xf numFmtId="4" fontId="21" fillId="0" borderId="17" xfId="0" applyNumberFormat="1" applyFont="1" applyBorder="1" applyAlignment="1">
      <alignment horizontal="right" vertical="center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wrapText="1"/>
    </xf>
    <xf numFmtId="0" fontId="32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left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</cellXfs>
  <cellStyles count="4">
    <cellStyle name="Nor}al" xfId="3" xr:uid="{00000000-0005-0000-0000-000000000000}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1742"/>
  <sheetViews>
    <sheetView showGridLines="0" tabSelected="1" topLeftCell="A3" zoomScale="90" zoomScaleNormal="90" workbookViewId="0">
      <selection activeCell="E10" sqref="E10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4.710937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5.710937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67" t="s">
        <v>16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</row>
    <row r="2" spans="1:44" ht="34.15" customHeight="1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</row>
    <row r="3" spans="1:44" ht="198.6" customHeight="1" thickBot="1">
      <c r="A3" s="73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44" ht="40.9" customHeight="1">
      <c r="A4" s="82" t="s">
        <v>9</v>
      </c>
      <c r="B4" s="82" t="s">
        <v>0</v>
      </c>
      <c r="C4" s="82" t="s">
        <v>1</v>
      </c>
      <c r="D4" s="82" t="s">
        <v>8</v>
      </c>
      <c r="E4" s="89" t="s">
        <v>18</v>
      </c>
      <c r="F4" s="89" t="s">
        <v>19</v>
      </c>
      <c r="G4" s="89" t="s">
        <v>20</v>
      </c>
      <c r="H4" s="86" t="s">
        <v>5</v>
      </c>
      <c r="I4" s="79" t="s">
        <v>3</v>
      </c>
      <c r="J4" s="79" t="s">
        <v>6</v>
      </c>
      <c r="K4" s="82" t="s">
        <v>4</v>
      </c>
      <c r="L4" s="82" t="s">
        <v>2</v>
      </c>
      <c r="M4" s="85" t="s">
        <v>7</v>
      </c>
      <c r="N4" s="2"/>
      <c r="O4" s="2"/>
      <c r="P4" s="2"/>
      <c r="Q4" s="7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82"/>
      <c r="B5" s="82"/>
      <c r="C5" s="82"/>
      <c r="D5" s="82"/>
      <c r="E5" s="90"/>
      <c r="F5" s="90"/>
      <c r="G5" s="90"/>
      <c r="H5" s="87"/>
      <c r="I5" s="80"/>
      <c r="J5" s="80"/>
      <c r="K5" s="82"/>
      <c r="L5" s="82"/>
      <c r="M5" s="85"/>
      <c r="N5" s="2"/>
      <c r="O5" s="2"/>
      <c r="P5" s="2"/>
      <c r="Q5" s="78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79"/>
      <c r="B6" s="79"/>
      <c r="C6" s="79"/>
      <c r="D6" s="79"/>
      <c r="E6" s="91"/>
      <c r="F6" s="91"/>
      <c r="G6" s="91"/>
      <c r="H6" s="88"/>
      <c r="I6" s="81"/>
      <c r="J6" s="81"/>
      <c r="K6" s="82"/>
      <c r="L6" s="82"/>
      <c r="M6" s="85"/>
      <c r="N6" s="2"/>
      <c r="O6" s="2"/>
      <c r="P6" s="2"/>
      <c r="Q6" s="78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30.75" thickBot="1">
      <c r="A7" s="50">
        <v>1</v>
      </c>
      <c r="B7" s="64" t="s">
        <v>23</v>
      </c>
      <c r="C7" s="63" t="s">
        <v>21</v>
      </c>
      <c r="D7" s="53">
        <v>1</v>
      </c>
      <c r="E7" s="60">
        <v>205800</v>
      </c>
      <c r="F7" s="52">
        <v>205800</v>
      </c>
      <c r="G7" s="52">
        <v>205800</v>
      </c>
      <c r="H7" s="51">
        <f>ROUND(AVERAGE(E7:G7),2)</f>
        <v>205800</v>
      </c>
      <c r="I7" s="18">
        <f>COUNT(E7:G7)</f>
        <v>3</v>
      </c>
      <c r="J7" s="18">
        <f>STDEV(E7:G7)</f>
        <v>0</v>
      </c>
      <c r="K7" s="18">
        <f t="shared" ref="K7:K10" si="0">J7/H7*100</f>
        <v>0</v>
      </c>
      <c r="L7" s="19" t="str">
        <f t="shared" ref="L7:L10" si="1">IF(K7&lt;33,"ОДНОРОДНЫЕ","НЕОДНОРОДНЫЕ")</f>
        <v>ОДНОРОДНЫЕ</v>
      </c>
      <c r="M7" s="20">
        <f>H7*D7</f>
        <v>205800</v>
      </c>
      <c r="N7" s="49"/>
      <c r="Q7" s="12"/>
    </row>
    <row r="8" spans="1:44" s="2" customFormat="1" ht="51.75" thickBot="1">
      <c r="A8" s="50">
        <v>2</v>
      </c>
      <c r="B8" s="65" t="s">
        <v>29</v>
      </c>
      <c r="C8" s="55" t="s">
        <v>21</v>
      </c>
      <c r="D8" s="53">
        <v>1</v>
      </c>
      <c r="E8" s="60">
        <v>114300</v>
      </c>
      <c r="F8" s="60">
        <v>114300</v>
      </c>
      <c r="G8" s="60">
        <v>114300</v>
      </c>
      <c r="H8" s="51">
        <f t="shared" ref="H8:H10" si="2">ROUND(AVERAGE(E8:G8),2)</f>
        <v>114300</v>
      </c>
      <c r="I8" s="18">
        <f t="shared" ref="I8:I10" si="3">COUNT(E8:G8)</f>
        <v>3</v>
      </c>
      <c r="J8" s="18">
        <f t="shared" ref="J8:J10" si="4">STDEV(E8:G8)</f>
        <v>0</v>
      </c>
      <c r="K8" s="18">
        <f t="shared" si="0"/>
        <v>0</v>
      </c>
      <c r="L8" s="19" t="str">
        <f t="shared" si="1"/>
        <v>ОДНОРОДНЫЕ</v>
      </c>
      <c r="M8" s="20">
        <f t="shared" ref="M8:M10" si="5">H8*D8</f>
        <v>114300</v>
      </c>
      <c r="N8" s="49"/>
      <c r="Q8" s="58"/>
    </row>
    <row r="9" spans="1:44" s="2" customFormat="1" ht="39" thickBot="1">
      <c r="A9" s="50">
        <v>3</v>
      </c>
      <c r="B9" s="66" t="s">
        <v>24</v>
      </c>
      <c r="C9" s="55" t="s">
        <v>21</v>
      </c>
      <c r="D9" s="53">
        <v>1</v>
      </c>
      <c r="E9" s="62">
        <v>60900</v>
      </c>
      <c r="F9" s="62">
        <v>60900</v>
      </c>
      <c r="G9" s="62">
        <v>60900</v>
      </c>
      <c r="H9" s="51">
        <f t="shared" si="2"/>
        <v>60900</v>
      </c>
      <c r="I9" s="18">
        <f t="shared" si="3"/>
        <v>3</v>
      </c>
      <c r="J9" s="18">
        <f t="shared" si="4"/>
        <v>0</v>
      </c>
      <c r="K9" s="18">
        <f t="shared" si="0"/>
        <v>0</v>
      </c>
      <c r="L9" s="19" t="str">
        <f t="shared" si="1"/>
        <v>ОДНОРОДНЫЕ</v>
      </c>
      <c r="M9" s="20">
        <f t="shared" si="5"/>
        <v>60900</v>
      </c>
      <c r="N9" s="49"/>
      <c r="Q9" s="58"/>
    </row>
    <row r="10" spans="1:44" s="2" customFormat="1" ht="30.75" thickBot="1">
      <c r="A10" s="50">
        <v>4</v>
      </c>
      <c r="B10" s="66" t="s">
        <v>25</v>
      </c>
      <c r="C10" s="55" t="s">
        <v>21</v>
      </c>
      <c r="D10" s="53">
        <v>1</v>
      </c>
      <c r="E10" s="61">
        <v>126800</v>
      </c>
      <c r="F10" s="61">
        <v>126800</v>
      </c>
      <c r="G10" s="61">
        <v>126800</v>
      </c>
      <c r="H10" s="51">
        <f t="shared" si="2"/>
        <v>126800</v>
      </c>
      <c r="I10" s="18">
        <f t="shared" si="3"/>
        <v>3</v>
      </c>
      <c r="J10" s="18">
        <f t="shared" si="4"/>
        <v>0</v>
      </c>
      <c r="K10" s="18">
        <f t="shared" si="0"/>
        <v>0</v>
      </c>
      <c r="L10" s="19" t="str">
        <f t="shared" si="1"/>
        <v>ОДНОРОДНЫЕ</v>
      </c>
      <c r="M10" s="20">
        <f t="shared" si="5"/>
        <v>126800</v>
      </c>
      <c r="N10" s="49"/>
      <c r="Q10" s="59"/>
    </row>
    <row r="11" spans="1:44" ht="15" customHeight="1">
      <c r="A11" s="14"/>
      <c r="B11" s="13" t="s">
        <v>10</v>
      </c>
      <c r="C11" s="14"/>
      <c r="D11" s="15"/>
      <c r="E11" s="21"/>
      <c r="F11" s="21"/>
      <c r="G11" s="21"/>
      <c r="H11" s="16"/>
      <c r="I11" s="17"/>
      <c r="J11" s="17"/>
      <c r="K11" s="17"/>
      <c r="L11" s="14"/>
      <c r="M11" s="54">
        <f>SUM(M7:M10)</f>
        <v>507800</v>
      </c>
    </row>
    <row r="12" spans="1:44" ht="15.75">
      <c r="A12" s="48"/>
      <c r="B12" s="47"/>
      <c r="C12" s="32"/>
      <c r="D12" s="32"/>
      <c r="E12" s="32"/>
      <c r="F12" s="32"/>
      <c r="G12" s="44"/>
      <c r="H12" s="38"/>
      <c r="I12" s="39"/>
      <c r="J12" s="39"/>
      <c r="K12" s="39"/>
      <c r="L12" s="40"/>
      <c r="M12" s="41"/>
      <c r="N12" s="25"/>
    </row>
    <row r="13" spans="1:44" ht="18.75">
      <c r="A13" s="32"/>
      <c r="B13" s="83" t="s">
        <v>12</v>
      </c>
      <c r="C13" s="83"/>
      <c r="D13" s="83"/>
      <c r="E13" s="83"/>
      <c r="F13" s="83"/>
      <c r="G13" s="83"/>
      <c r="H13" s="83"/>
      <c r="I13" s="83"/>
      <c r="J13" s="83"/>
      <c r="K13" s="83"/>
      <c r="L13" s="84">
        <f>M11</f>
        <v>507800</v>
      </c>
      <c r="M13" s="84"/>
      <c r="N13" s="76"/>
      <c r="O13" s="77"/>
    </row>
    <row r="14" spans="1:44" ht="18.75">
      <c r="A14" s="32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3"/>
      <c r="M14" s="93"/>
      <c r="N14" s="24"/>
    </row>
    <row r="15" spans="1:44" ht="18.75">
      <c r="A15" s="32"/>
      <c r="B15" s="33" t="s">
        <v>11</v>
      </c>
      <c r="C15" s="34"/>
      <c r="D15" s="34"/>
      <c r="E15" s="35"/>
      <c r="F15" s="35"/>
      <c r="G15" s="35"/>
      <c r="H15" s="36"/>
      <c r="I15" s="36"/>
      <c r="J15" s="36"/>
      <c r="K15" s="36"/>
      <c r="L15" s="37"/>
      <c r="M15" s="32"/>
      <c r="N15" s="25"/>
    </row>
    <row r="16" spans="1:44" ht="18.75">
      <c r="A16" s="32"/>
      <c r="B16" s="33"/>
      <c r="C16" s="34"/>
      <c r="D16" s="34"/>
      <c r="E16" s="35"/>
      <c r="F16" s="35"/>
      <c r="G16" s="35"/>
      <c r="H16" s="36"/>
      <c r="I16" s="36"/>
      <c r="J16" s="36"/>
      <c r="K16" s="36"/>
      <c r="L16" s="37"/>
      <c r="M16" s="32"/>
      <c r="N16" s="25"/>
    </row>
    <row r="17" spans="1:14" ht="17.25" customHeight="1">
      <c r="A17" s="32"/>
      <c r="B17" s="42" t="s">
        <v>13</v>
      </c>
      <c r="C17" s="34">
        <v>1</v>
      </c>
      <c r="D17" s="94" t="s">
        <v>26</v>
      </c>
      <c r="E17" s="94"/>
      <c r="F17" s="94"/>
      <c r="G17" s="94"/>
      <c r="H17" s="57"/>
      <c r="I17" s="95"/>
      <c r="J17" s="95"/>
      <c r="K17" s="95"/>
      <c r="L17" s="40"/>
      <c r="M17" s="41"/>
      <c r="N17" s="25"/>
    </row>
    <row r="18" spans="1:14" ht="15.75" customHeight="1">
      <c r="A18" s="32"/>
      <c r="B18" s="42" t="s">
        <v>13</v>
      </c>
      <c r="C18" s="34">
        <v>2</v>
      </c>
      <c r="D18" s="94" t="s">
        <v>27</v>
      </c>
      <c r="E18" s="94"/>
      <c r="F18" s="94"/>
      <c r="G18" s="94"/>
      <c r="H18" s="57"/>
      <c r="I18" s="95"/>
      <c r="J18" s="95"/>
      <c r="K18" s="95"/>
      <c r="L18" s="40"/>
      <c r="M18" s="41"/>
      <c r="N18" s="25"/>
    </row>
    <row r="19" spans="1:14" ht="15.75" customHeight="1">
      <c r="A19" s="32"/>
      <c r="B19" s="42" t="s">
        <v>13</v>
      </c>
      <c r="C19" s="34">
        <v>3</v>
      </c>
      <c r="D19" s="94" t="s">
        <v>28</v>
      </c>
      <c r="E19" s="94"/>
      <c r="F19" s="94"/>
      <c r="G19" s="94"/>
      <c r="H19" s="94"/>
      <c r="I19" s="95"/>
      <c r="J19" s="95"/>
      <c r="K19" s="95"/>
      <c r="L19" s="40"/>
      <c r="M19" s="41"/>
      <c r="N19" s="25"/>
    </row>
    <row r="20" spans="1:14" ht="15.75">
      <c r="A20" s="32"/>
      <c r="B20" s="43" t="s">
        <v>15</v>
      </c>
      <c r="C20" s="32"/>
      <c r="D20" s="32"/>
      <c r="E20" s="44"/>
      <c r="F20" s="44"/>
      <c r="G20" s="45">
        <v>46233</v>
      </c>
      <c r="H20" s="38"/>
      <c r="I20" s="39"/>
      <c r="J20" s="39"/>
      <c r="K20" s="39"/>
      <c r="L20" s="40"/>
      <c r="M20" s="41"/>
      <c r="N20" s="25"/>
    </row>
    <row r="21" spans="1:14" ht="15.75">
      <c r="A21" s="32"/>
      <c r="B21" s="46" t="s">
        <v>14</v>
      </c>
      <c r="C21" s="32"/>
      <c r="D21" s="32"/>
      <c r="E21" s="32"/>
      <c r="F21" s="56" t="s">
        <v>22</v>
      </c>
      <c r="G21" s="32"/>
      <c r="H21" s="38"/>
      <c r="I21" s="39"/>
      <c r="J21" s="39"/>
      <c r="K21" s="39"/>
      <c r="L21" s="40"/>
      <c r="M21" s="41"/>
      <c r="N21" s="25"/>
    </row>
    <row r="22" spans="1:14" ht="15.75">
      <c r="A22" s="26"/>
      <c r="B22" s="23"/>
      <c r="C22" s="26"/>
      <c r="D22" s="26"/>
      <c r="E22" s="27"/>
      <c r="F22" s="27"/>
      <c r="G22" s="27"/>
      <c r="H22" s="28"/>
      <c r="I22" s="29"/>
      <c r="J22" s="29"/>
      <c r="K22" s="29"/>
      <c r="L22" s="30"/>
      <c r="M22" s="31"/>
    </row>
    <row r="23" spans="1:14" ht="15.75">
      <c r="B23" s="22"/>
      <c r="H23" s="3"/>
      <c r="I23" s="4"/>
      <c r="J23" s="4"/>
      <c r="K23" s="4"/>
      <c r="L23" s="5"/>
      <c r="M23" s="6"/>
    </row>
    <row r="24" spans="1:14" ht="15.75">
      <c r="B24" s="22"/>
      <c r="H24" s="3"/>
      <c r="I24" s="4"/>
      <c r="J24" s="4"/>
      <c r="K24" s="4"/>
      <c r="L24" s="5"/>
      <c r="M24" s="6"/>
    </row>
    <row r="25" spans="1:14" ht="15.75">
      <c r="B25" s="1"/>
      <c r="H25" s="3"/>
      <c r="I25" s="4"/>
      <c r="J25" s="4"/>
      <c r="K25" s="4"/>
      <c r="L25" s="5"/>
      <c r="M25" s="6"/>
    </row>
    <row r="26" spans="1:14" ht="15.75">
      <c r="B26" s="1"/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 ht="15.75">
      <c r="H30" s="3"/>
      <c r="I30" s="4"/>
      <c r="J30" s="4"/>
      <c r="K30" s="4"/>
      <c r="L30" s="5"/>
      <c r="M30" s="6"/>
    </row>
    <row r="31" spans="1:14" ht="15.75">
      <c r="H31" s="3"/>
      <c r="I31" s="4"/>
      <c r="J31" s="4"/>
      <c r="K31" s="4"/>
      <c r="L31" s="5"/>
      <c r="M31" s="6"/>
    </row>
    <row r="32" spans="1:14" ht="15.75">
      <c r="H32" s="3"/>
      <c r="I32" s="4"/>
      <c r="J32" s="4"/>
      <c r="K32" s="4"/>
      <c r="L32" s="5"/>
      <c r="M32" s="6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  <row r="11740" spans="8:8">
      <c r="H11740" s="9"/>
    </row>
    <row r="11741" spans="8:8">
      <c r="H11741" s="9"/>
    </row>
    <row r="11742" spans="8:8">
      <c r="H11742" s="9"/>
    </row>
  </sheetData>
  <mergeCells count="27">
    <mergeCell ref="D17:G17"/>
    <mergeCell ref="D18:G18"/>
    <mergeCell ref="I17:K17"/>
    <mergeCell ref="I18:K18"/>
    <mergeCell ref="I19:K19"/>
    <mergeCell ref="D19:H19"/>
    <mergeCell ref="B4:B6"/>
    <mergeCell ref="D4:D6"/>
    <mergeCell ref="B14:K14"/>
    <mergeCell ref="L14:M14"/>
    <mergeCell ref="G4:G6"/>
    <mergeCell ref="A1:M2"/>
    <mergeCell ref="A3:M3"/>
    <mergeCell ref="N13:O13"/>
    <mergeCell ref="Q4:Q6"/>
    <mergeCell ref="J4:J6"/>
    <mergeCell ref="K4:K6"/>
    <mergeCell ref="B13:K13"/>
    <mergeCell ref="L13:M13"/>
    <mergeCell ref="M4:M6"/>
    <mergeCell ref="L4:L6"/>
    <mergeCell ref="H4:H6"/>
    <mergeCell ref="I4:I6"/>
    <mergeCell ref="C4:C6"/>
    <mergeCell ref="E4:E6"/>
    <mergeCell ref="F4:F6"/>
    <mergeCell ref="A4:A6"/>
  </mergeCells>
  <phoneticPr fontId="29" type="noConversion"/>
  <conditionalFormatting sqref="L7:L10 L12 L17:L32">
    <cfRule type="containsText" dxfId="5" priority="73" operator="containsText" text="НЕОДНОРОДНЫЕ">
      <formula>NOT(ISERROR(SEARCH("НЕОДНОРОДНЫЕ",L7)))</formula>
    </cfRule>
    <cfRule type="containsText" dxfId="4" priority="74" operator="containsText" text="ОДНОРОДНЫЕ">
      <formula>NOT(ISERROR(SEARCH("ОДНОРОДНЫЕ",L7)))</formula>
    </cfRule>
    <cfRule type="containsText" dxfId="3" priority="75" operator="containsText" text="НЕОДНОРОДНЫЕ">
      <formula>NOT(ISERROR(SEARCH("НЕОДНОРОДНЫЕ",L7)))</formula>
    </cfRule>
    <cfRule type="containsText" dxfId="2" priority="76" operator="containsText" text="НЕ">
      <formula>NOT(ISERROR(SEARCH("НЕ",L7)))</formula>
    </cfRule>
    <cfRule type="containsText" dxfId="1" priority="77" operator="containsText" text="ОДНОРОДНЫЕ">
      <formula>NOT(ISERROR(SEARCH("ОДНОРОДНЫЕ",L7)))</formula>
    </cfRule>
    <cfRule type="containsText" dxfId="0" priority="78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2026-08-03T14:50:26Z</dcterms:modified>
</cp:coreProperties>
</file>