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\Dogovora\КОНТРАКТНАЯ СЛУЖБА 2026\НАУМКИНА Д.В\ПРЯМЫЕ\Алкотестер Динго Е-200 (В)_Приемное отделение\"/>
    </mc:Choice>
  </mc:AlternateContent>
  <xr:revisionPtr revIDLastSave="0" documentId="13_ncr:1_{DD6911C5-ED85-4595-8B52-913F8A1DB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з ТО и РМ" sheetId="2" r:id="rId1"/>
  </sheets>
  <definedNames>
    <definedName name="_xlnm._FilterDatabase" localSheetId="0" hidden="1">'Без ТО и РМ'!$A$4:$O$6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H5" i="2"/>
  <c r="K5" i="2" s="1"/>
  <c r="J5" i="2" l="1"/>
  <c r="L5" i="2"/>
  <c r="N5" i="2" l="1"/>
  <c r="O5" i="2" l="1"/>
  <c r="O6" i="2" s="1"/>
</calcChain>
</file>

<file path=xl/sharedStrings.xml><?xml version="1.0" encoding="utf-8"?>
<sst xmlns="http://schemas.openxmlformats.org/spreadsheetml/2006/main" count="27" uniqueCount="27">
  <si>
    <t>№</t>
  </si>
  <si>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</si>
  <si>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</si>
  <si>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</si>
  <si>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</si>
  <si>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 xml:space="preserve">Средняя арифметическая цена за единицу     &lt;ц&gt; </t>
  </si>
  <si>
    <t>Среднее квадратичное отклонение</t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</si>
  <si>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</si>
  <si>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</si>
  <si>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</si>
  <si>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ИТОГ</t>
  </si>
  <si>
    <t>Однородность совокупности значений выявленных цен, используемых в расчете НМЦК</t>
  </si>
  <si>
    <t>Коммерческое предложение Поставщик №3</t>
  </si>
  <si>
    <t>Коммерческое предложение Поставщик №1</t>
  </si>
  <si>
    <t xml:space="preserve">Коммерческое предложение Поставщик №2 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</si>
  <si>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</si>
  <si>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</si>
  <si>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 xml:space="preserve">Заказчиком применяется Приказ Министерства здравоохранения РФ от 15.05.2020  №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№ 450 н). Используемый метод определения НМЦК: пп "а"  пункта 9, пункт 12 приказа № 450н - метод сопоставимых рыночных цен (анализа рынка) в соответствии с частями 2 - 6 статьи 22 Закона о контрактной системе. </t>
  </si>
  <si>
    <t>** Заказчик вправе использовать любое удобное для него округление, либо не использовать его.</t>
  </si>
  <si>
    <t>Начальная цена единицы медицинского изделия, без учета НДС, руб. с учетом округления**</t>
  </si>
  <si>
    <r>
      <rPr>
        <b/>
        <sz val="10"/>
        <color indexed="8"/>
        <rFont val="Times New Roman"/>
        <family val="1"/>
        <charset val="204"/>
      </rPr>
      <t>Расчет НМЦК по формуле где</t>
    </r>
    <r>
      <rPr>
        <sz val="10"/>
        <color indexed="8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</si>
  <si>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</si>
  <si>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шт</t>
  </si>
  <si>
    <r>
      <t>Обоснование начальной (максимальной) цены контракта на поставку анализатора содержания алкоголя в выдыхаемом воздухе (предмет Контракта) по приказу № 450н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</si>
  <si>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Анализатор содержания алкоголя в выдыхаемом воздухе
(отсутствует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эксплуатации)
</t>
  </si>
  <si>
    <t>Анализатор содержания алкоголя в выдыхаемом воздухе</t>
  </si>
  <si>
    <r>
      <t xml:space="preserve">В соответствии с частью 2 статьи 72 Бюджетного кодекса Российской Федерации государственные (муниципальные) контракты заключаются и оплачиваются в пределах лимитов бюджетных обязательств, за исключением случаев, установленных пунктом 3 указанной статьи.  В соответствии со статьей 34 Бюджетного кодекса Российской Федерации начальная (максимальная) цена Контракта установлена исходя из наименьшей цены коммерческого предложения. </t>
    </r>
    <r>
      <rPr>
        <b/>
        <sz val="10"/>
        <color rgb="FF000000"/>
        <rFont val="Times New Roman"/>
        <family val="1"/>
        <charset val="204"/>
      </rPr>
      <t>НМЦК - 52 500 руб.00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</si>
</sst>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19050</xdr:colOff>
      <xdr:row>3</xdr:row>
      <xdr:rowOff>1600200</xdr:rowOff>
    </xdr:from>
    <xdr:to>
      <xdr:col>14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609850"/>
          <a:ext cx="1485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3</xdr:row>
      <xdr:rowOff>1400175</xdr:rowOff>
    </xdr:from>
    <xdr:to>
      <xdr:col>14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723899</xdr:colOff>
      <xdr:row>3</xdr:row>
      <xdr:rowOff>1285875</xdr:rowOff>
    </xdr:from>
    <xdr:ext cx="1952625" cy="762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839574" y="3495675"/>
          <a:ext cx="195262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13</xdr:col>
      <xdr:colOff>1228725</xdr:colOff>
      <xdr:row>6</xdr:row>
      <xdr:rowOff>0</xdr:rowOff>
    </xdr:from>
    <xdr:ext cx="1587500" cy="4762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58825" y="74623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161925</xdr:colOff>
      <xdr:row>3</xdr:row>
      <xdr:rowOff>1133475</xdr:rowOff>
    </xdr:from>
    <xdr:to>
      <xdr:col>10</xdr:col>
      <xdr:colOff>1343025</xdr:colOff>
      <xdr:row>3</xdr:row>
      <xdr:rowOff>1695450</xdr:rowOff>
    </xdr:to>
    <xdr:pic>
      <xdr:nvPicPr>
        <xdr:cNvPr id="16" name="Picture 69" descr="pict18-7443056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39300" y="30194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22"/>
  <sheetViews>
    <sheetView tabSelected="1" workbookViewId="0">
      <selection activeCell="I16" sqref="I16"/>
    </sheetView>
  </sheetViews>
  <sheetFormatPr defaultRowHeight="12.75" x14ac:dyDescent="0.2"/>
  <cols>
    <col min="1" max="1" width="3" style="5" customWidth="1"/>
    <col min="2" max="2" width="40.28515625" style="1" customWidth="1"/>
    <col min="3" max="3" width="5.85546875" style="5" customWidth="1"/>
    <col min="4" max="4" width="9.28515625" style="5" bestFit="1" customWidth="1"/>
    <col min="5" max="5" width="10.85546875" style="1" customWidth="1"/>
    <col min="6" max="6" width="9.7109375" style="1" customWidth="1"/>
    <col min="7" max="7" width="11.42578125" style="1" customWidth="1"/>
    <col min="8" max="8" width="11.85546875" style="1" customWidth="1"/>
    <col min="9" max="9" width="12.85546875" style="1" customWidth="1"/>
    <col min="10" max="10" width="13.5703125" style="1" customWidth="1"/>
    <col min="11" max="11" width="21.5703125" style="1" customWidth="1"/>
    <col min="12" max="12" width="15.7109375" style="1" customWidth="1"/>
    <col min="13" max="13" width="8.85546875" style="1" customWidth="1"/>
    <col min="14" max="14" width="10.85546875" style="1" customWidth="1"/>
    <col min="15" max="15" width="29.28515625" style="1" customWidth="1"/>
    <col min="16" max="251" width="9.140625" style="1"/>
    <col min="252" max="252" width="3.140625" style="1" customWidth="1"/>
    <col min="253" max="253" width="28.42578125" style="1" customWidth="1"/>
    <col min="254" max="254" width="5.85546875" style="1" customWidth="1"/>
    <col min="255" max="255" width="6.28515625" style="1" customWidth="1"/>
    <col min="256" max="256" width="8.7109375" style="1" customWidth="1"/>
    <col min="257" max="257" width="9" style="1" customWidth="1"/>
    <col min="258" max="260" width="7.28515625" style="1" customWidth="1"/>
    <col min="261" max="261" width="5.5703125" style="1" customWidth="1"/>
    <col min="262" max="262" width="15.5703125" style="1" customWidth="1"/>
    <col min="263" max="263" width="15.42578125" style="1" customWidth="1"/>
    <col min="264" max="264" width="14.28515625" style="1" customWidth="1"/>
    <col min="265" max="265" width="22.7109375" style="1" customWidth="1"/>
    <col min="266" max="507" width="9.140625" style="1"/>
    <col min="508" max="508" width="3.140625" style="1" customWidth="1"/>
    <col min="509" max="509" width="28.42578125" style="1" customWidth="1"/>
    <col min="510" max="510" width="5.85546875" style="1" customWidth="1"/>
    <col min="511" max="511" width="6.28515625" style="1" customWidth="1"/>
    <col min="512" max="512" width="8.7109375" style="1" customWidth="1"/>
    <col min="513" max="513" width="9" style="1" customWidth="1"/>
    <col min="514" max="516" width="7.28515625" style="1" customWidth="1"/>
    <col min="517" max="517" width="5.5703125" style="1" customWidth="1"/>
    <col min="518" max="518" width="15.5703125" style="1" customWidth="1"/>
    <col min="519" max="519" width="15.42578125" style="1" customWidth="1"/>
    <col min="520" max="520" width="14.28515625" style="1" customWidth="1"/>
    <col min="521" max="521" width="22.7109375" style="1" customWidth="1"/>
    <col min="522" max="763" width="9.140625" style="1"/>
    <col min="764" max="764" width="3.140625" style="1" customWidth="1"/>
    <col min="765" max="765" width="28.42578125" style="1" customWidth="1"/>
    <col min="766" max="766" width="5.85546875" style="1" customWidth="1"/>
    <col min="767" max="767" width="6.28515625" style="1" customWidth="1"/>
    <col min="768" max="768" width="8.7109375" style="1" customWidth="1"/>
    <col min="769" max="769" width="9" style="1" customWidth="1"/>
    <col min="770" max="772" width="7.28515625" style="1" customWidth="1"/>
    <col min="773" max="773" width="5.5703125" style="1" customWidth="1"/>
    <col min="774" max="774" width="15.5703125" style="1" customWidth="1"/>
    <col min="775" max="775" width="15.42578125" style="1" customWidth="1"/>
    <col min="776" max="776" width="14.28515625" style="1" customWidth="1"/>
    <col min="777" max="777" width="22.7109375" style="1" customWidth="1"/>
    <col min="778" max="1019" width="9.140625" style="1"/>
    <col min="1020" max="1020" width="3.140625" style="1" customWidth="1"/>
    <col min="1021" max="1021" width="28.42578125" style="1" customWidth="1"/>
    <col min="1022" max="1022" width="5.85546875" style="1" customWidth="1"/>
    <col min="1023" max="1023" width="6.28515625" style="1" customWidth="1"/>
    <col min="1024" max="1024" width="8.7109375" style="1" customWidth="1"/>
    <col min="1025" max="1025" width="9" style="1" customWidth="1"/>
    <col min="1026" max="1028" width="7.28515625" style="1" customWidth="1"/>
    <col min="1029" max="1029" width="5.5703125" style="1" customWidth="1"/>
    <col min="1030" max="1030" width="15.5703125" style="1" customWidth="1"/>
    <col min="1031" max="1031" width="15.42578125" style="1" customWidth="1"/>
    <col min="1032" max="1032" width="14.28515625" style="1" customWidth="1"/>
    <col min="1033" max="1033" width="22.7109375" style="1" customWidth="1"/>
    <col min="1034" max="1275" width="9.140625" style="1"/>
    <col min="1276" max="1276" width="3.140625" style="1" customWidth="1"/>
    <col min="1277" max="1277" width="28.42578125" style="1" customWidth="1"/>
    <col min="1278" max="1278" width="5.85546875" style="1" customWidth="1"/>
    <col min="1279" max="1279" width="6.28515625" style="1" customWidth="1"/>
    <col min="1280" max="1280" width="8.7109375" style="1" customWidth="1"/>
    <col min="1281" max="1281" width="9" style="1" customWidth="1"/>
    <col min="1282" max="1284" width="7.28515625" style="1" customWidth="1"/>
    <col min="1285" max="1285" width="5.5703125" style="1" customWidth="1"/>
    <col min="1286" max="1286" width="15.5703125" style="1" customWidth="1"/>
    <col min="1287" max="1287" width="15.42578125" style="1" customWidth="1"/>
    <col min="1288" max="1288" width="14.28515625" style="1" customWidth="1"/>
    <col min="1289" max="1289" width="22.7109375" style="1" customWidth="1"/>
    <col min="1290" max="1531" width="9.140625" style="1"/>
    <col min="1532" max="1532" width="3.140625" style="1" customWidth="1"/>
    <col min="1533" max="1533" width="28.42578125" style="1" customWidth="1"/>
    <col min="1534" max="1534" width="5.85546875" style="1" customWidth="1"/>
    <col min="1535" max="1535" width="6.28515625" style="1" customWidth="1"/>
    <col min="1536" max="1536" width="8.7109375" style="1" customWidth="1"/>
    <col min="1537" max="1537" width="9" style="1" customWidth="1"/>
    <col min="1538" max="1540" width="7.28515625" style="1" customWidth="1"/>
    <col min="1541" max="1541" width="5.5703125" style="1" customWidth="1"/>
    <col min="1542" max="1542" width="15.5703125" style="1" customWidth="1"/>
    <col min="1543" max="1543" width="15.42578125" style="1" customWidth="1"/>
    <col min="1544" max="1544" width="14.28515625" style="1" customWidth="1"/>
    <col min="1545" max="1545" width="22.7109375" style="1" customWidth="1"/>
    <col min="1546" max="1787" width="9.140625" style="1"/>
    <col min="1788" max="1788" width="3.140625" style="1" customWidth="1"/>
    <col min="1789" max="1789" width="28.42578125" style="1" customWidth="1"/>
    <col min="1790" max="1790" width="5.85546875" style="1" customWidth="1"/>
    <col min="1791" max="1791" width="6.28515625" style="1" customWidth="1"/>
    <col min="1792" max="1792" width="8.7109375" style="1" customWidth="1"/>
    <col min="1793" max="1793" width="9" style="1" customWidth="1"/>
    <col min="1794" max="1796" width="7.28515625" style="1" customWidth="1"/>
    <col min="1797" max="1797" width="5.5703125" style="1" customWidth="1"/>
    <col min="1798" max="1798" width="15.5703125" style="1" customWidth="1"/>
    <col min="1799" max="1799" width="15.42578125" style="1" customWidth="1"/>
    <col min="1800" max="1800" width="14.28515625" style="1" customWidth="1"/>
    <col min="1801" max="1801" width="22.7109375" style="1" customWidth="1"/>
    <col min="1802" max="2043" width="9.140625" style="1"/>
    <col min="2044" max="2044" width="3.140625" style="1" customWidth="1"/>
    <col min="2045" max="2045" width="28.42578125" style="1" customWidth="1"/>
    <col min="2046" max="2046" width="5.85546875" style="1" customWidth="1"/>
    <col min="2047" max="2047" width="6.28515625" style="1" customWidth="1"/>
    <col min="2048" max="2048" width="8.7109375" style="1" customWidth="1"/>
    <col min="2049" max="2049" width="9" style="1" customWidth="1"/>
    <col min="2050" max="2052" width="7.28515625" style="1" customWidth="1"/>
    <col min="2053" max="2053" width="5.5703125" style="1" customWidth="1"/>
    <col min="2054" max="2054" width="15.5703125" style="1" customWidth="1"/>
    <col min="2055" max="2055" width="15.42578125" style="1" customWidth="1"/>
    <col min="2056" max="2056" width="14.28515625" style="1" customWidth="1"/>
    <col min="2057" max="2057" width="22.7109375" style="1" customWidth="1"/>
    <col min="2058" max="2299" width="9.140625" style="1"/>
    <col min="2300" max="2300" width="3.140625" style="1" customWidth="1"/>
    <col min="2301" max="2301" width="28.42578125" style="1" customWidth="1"/>
    <col min="2302" max="2302" width="5.85546875" style="1" customWidth="1"/>
    <col min="2303" max="2303" width="6.28515625" style="1" customWidth="1"/>
    <col min="2304" max="2304" width="8.7109375" style="1" customWidth="1"/>
    <col min="2305" max="2305" width="9" style="1" customWidth="1"/>
    <col min="2306" max="2308" width="7.28515625" style="1" customWidth="1"/>
    <col min="2309" max="2309" width="5.5703125" style="1" customWidth="1"/>
    <col min="2310" max="2310" width="15.5703125" style="1" customWidth="1"/>
    <col min="2311" max="2311" width="15.42578125" style="1" customWidth="1"/>
    <col min="2312" max="2312" width="14.28515625" style="1" customWidth="1"/>
    <col min="2313" max="2313" width="22.7109375" style="1" customWidth="1"/>
    <col min="2314" max="2555" width="9.140625" style="1"/>
    <col min="2556" max="2556" width="3.140625" style="1" customWidth="1"/>
    <col min="2557" max="2557" width="28.42578125" style="1" customWidth="1"/>
    <col min="2558" max="2558" width="5.85546875" style="1" customWidth="1"/>
    <col min="2559" max="2559" width="6.28515625" style="1" customWidth="1"/>
    <col min="2560" max="2560" width="8.7109375" style="1" customWidth="1"/>
    <col min="2561" max="2561" width="9" style="1" customWidth="1"/>
    <col min="2562" max="2564" width="7.28515625" style="1" customWidth="1"/>
    <col min="2565" max="2565" width="5.5703125" style="1" customWidth="1"/>
    <col min="2566" max="2566" width="15.5703125" style="1" customWidth="1"/>
    <col min="2567" max="2567" width="15.42578125" style="1" customWidth="1"/>
    <col min="2568" max="2568" width="14.28515625" style="1" customWidth="1"/>
    <col min="2569" max="2569" width="22.7109375" style="1" customWidth="1"/>
    <col min="2570" max="2811" width="9.140625" style="1"/>
    <col min="2812" max="2812" width="3.140625" style="1" customWidth="1"/>
    <col min="2813" max="2813" width="28.42578125" style="1" customWidth="1"/>
    <col min="2814" max="2814" width="5.85546875" style="1" customWidth="1"/>
    <col min="2815" max="2815" width="6.28515625" style="1" customWidth="1"/>
    <col min="2816" max="2816" width="8.7109375" style="1" customWidth="1"/>
    <col min="2817" max="2817" width="9" style="1" customWidth="1"/>
    <col min="2818" max="2820" width="7.28515625" style="1" customWidth="1"/>
    <col min="2821" max="2821" width="5.5703125" style="1" customWidth="1"/>
    <col min="2822" max="2822" width="15.5703125" style="1" customWidth="1"/>
    <col min="2823" max="2823" width="15.42578125" style="1" customWidth="1"/>
    <col min="2824" max="2824" width="14.28515625" style="1" customWidth="1"/>
    <col min="2825" max="2825" width="22.7109375" style="1" customWidth="1"/>
    <col min="2826" max="3067" width="9.140625" style="1"/>
    <col min="3068" max="3068" width="3.140625" style="1" customWidth="1"/>
    <col min="3069" max="3069" width="28.42578125" style="1" customWidth="1"/>
    <col min="3070" max="3070" width="5.85546875" style="1" customWidth="1"/>
    <col min="3071" max="3071" width="6.28515625" style="1" customWidth="1"/>
    <col min="3072" max="3072" width="8.7109375" style="1" customWidth="1"/>
    <col min="3073" max="3073" width="9" style="1" customWidth="1"/>
    <col min="3074" max="3076" width="7.28515625" style="1" customWidth="1"/>
    <col min="3077" max="3077" width="5.5703125" style="1" customWidth="1"/>
    <col min="3078" max="3078" width="15.5703125" style="1" customWidth="1"/>
    <col min="3079" max="3079" width="15.42578125" style="1" customWidth="1"/>
    <col min="3080" max="3080" width="14.28515625" style="1" customWidth="1"/>
    <col min="3081" max="3081" width="22.7109375" style="1" customWidth="1"/>
    <col min="3082" max="3323" width="9.140625" style="1"/>
    <col min="3324" max="3324" width="3.140625" style="1" customWidth="1"/>
    <col min="3325" max="3325" width="28.42578125" style="1" customWidth="1"/>
    <col min="3326" max="3326" width="5.85546875" style="1" customWidth="1"/>
    <col min="3327" max="3327" width="6.28515625" style="1" customWidth="1"/>
    <col min="3328" max="3328" width="8.7109375" style="1" customWidth="1"/>
    <col min="3329" max="3329" width="9" style="1" customWidth="1"/>
    <col min="3330" max="3332" width="7.28515625" style="1" customWidth="1"/>
    <col min="3333" max="3333" width="5.5703125" style="1" customWidth="1"/>
    <col min="3334" max="3334" width="15.5703125" style="1" customWidth="1"/>
    <col min="3335" max="3335" width="15.42578125" style="1" customWidth="1"/>
    <col min="3336" max="3336" width="14.28515625" style="1" customWidth="1"/>
    <col min="3337" max="3337" width="22.7109375" style="1" customWidth="1"/>
    <col min="3338" max="3579" width="9.140625" style="1"/>
    <col min="3580" max="3580" width="3.140625" style="1" customWidth="1"/>
    <col min="3581" max="3581" width="28.42578125" style="1" customWidth="1"/>
    <col min="3582" max="3582" width="5.85546875" style="1" customWidth="1"/>
    <col min="3583" max="3583" width="6.28515625" style="1" customWidth="1"/>
    <col min="3584" max="3584" width="8.7109375" style="1" customWidth="1"/>
    <col min="3585" max="3585" width="9" style="1" customWidth="1"/>
    <col min="3586" max="3588" width="7.28515625" style="1" customWidth="1"/>
    <col min="3589" max="3589" width="5.5703125" style="1" customWidth="1"/>
    <col min="3590" max="3590" width="15.5703125" style="1" customWidth="1"/>
    <col min="3591" max="3591" width="15.42578125" style="1" customWidth="1"/>
    <col min="3592" max="3592" width="14.28515625" style="1" customWidth="1"/>
    <col min="3593" max="3593" width="22.7109375" style="1" customWidth="1"/>
    <col min="3594" max="3835" width="9.140625" style="1"/>
    <col min="3836" max="3836" width="3.140625" style="1" customWidth="1"/>
    <col min="3837" max="3837" width="28.42578125" style="1" customWidth="1"/>
    <col min="3838" max="3838" width="5.85546875" style="1" customWidth="1"/>
    <col min="3839" max="3839" width="6.28515625" style="1" customWidth="1"/>
    <col min="3840" max="3840" width="8.7109375" style="1" customWidth="1"/>
    <col min="3841" max="3841" width="9" style="1" customWidth="1"/>
    <col min="3842" max="3844" width="7.28515625" style="1" customWidth="1"/>
    <col min="3845" max="3845" width="5.5703125" style="1" customWidth="1"/>
    <col min="3846" max="3846" width="15.5703125" style="1" customWidth="1"/>
    <col min="3847" max="3847" width="15.42578125" style="1" customWidth="1"/>
    <col min="3848" max="3848" width="14.28515625" style="1" customWidth="1"/>
    <col min="3849" max="3849" width="22.7109375" style="1" customWidth="1"/>
    <col min="3850" max="4091" width="9.140625" style="1"/>
    <col min="4092" max="4092" width="3.140625" style="1" customWidth="1"/>
    <col min="4093" max="4093" width="28.42578125" style="1" customWidth="1"/>
    <col min="4094" max="4094" width="5.85546875" style="1" customWidth="1"/>
    <col min="4095" max="4095" width="6.28515625" style="1" customWidth="1"/>
    <col min="4096" max="4096" width="8.7109375" style="1" customWidth="1"/>
    <col min="4097" max="4097" width="9" style="1" customWidth="1"/>
    <col min="4098" max="4100" width="7.28515625" style="1" customWidth="1"/>
    <col min="4101" max="4101" width="5.5703125" style="1" customWidth="1"/>
    <col min="4102" max="4102" width="15.5703125" style="1" customWidth="1"/>
    <col min="4103" max="4103" width="15.42578125" style="1" customWidth="1"/>
    <col min="4104" max="4104" width="14.28515625" style="1" customWidth="1"/>
    <col min="4105" max="4105" width="22.7109375" style="1" customWidth="1"/>
    <col min="4106" max="4347" width="9.140625" style="1"/>
    <col min="4348" max="4348" width="3.140625" style="1" customWidth="1"/>
    <col min="4349" max="4349" width="28.42578125" style="1" customWidth="1"/>
    <col min="4350" max="4350" width="5.85546875" style="1" customWidth="1"/>
    <col min="4351" max="4351" width="6.28515625" style="1" customWidth="1"/>
    <col min="4352" max="4352" width="8.7109375" style="1" customWidth="1"/>
    <col min="4353" max="4353" width="9" style="1" customWidth="1"/>
    <col min="4354" max="4356" width="7.28515625" style="1" customWidth="1"/>
    <col min="4357" max="4357" width="5.5703125" style="1" customWidth="1"/>
    <col min="4358" max="4358" width="15.5703125" style="1" customWidth="1"/>
    <col min="4359" max="4359" width="15.42578125" style="1" customWidth="1"/>
    <col min="4360" max="4360" width="14.28515625" style="1" customWidth="1"/>
    <col min="4361" max="4361" width="22.7109375" style="1" customWidth="1"/>
    <col min="4362" max="4603" width="9.140625" style="1"/>
    <col min="4604" max="4604" width="3.140625" style="1" customWidth="1"/>
    <col min="4605" max="4605" width="28.42578125" style="1" customWidth="1"/>
    <col min="4606" max="4606" width="5.85546875" style="1" customWidth="1"/>
    <col min="4607" max="4607" width="6.28515625" style="1" customWidth="1"/>
    <col min="4608" max="4608" width="8.7109375" style="1" customWidth="1"/>
    <col min="4609" max="4609" width="9" style="1" customWidth="1"/>
    <col min="4610" max="4612" width="7.28515625" style="1" customWidth="1"/>
    <col min="4613" max="4613" width="5.5703125" style="1" customWidth="1"/>
    <col min="4614" max="4614" width="15.5703125" style="1" customWidth="1"/>
    <col min="4615" max="4615" width="15.42578125" style="1" customWidth="1"/>
    <col min="4616" max="4616" width="14.28515625" style="1" customWidth="1"/>
    <col min="4617" max="4617" width="22.7109375" style="1" customWidth="1"/>
    <col min="4618" max="4859" width="9.140625" style="1"/>
    <col min="4860" max="4860" width="3.140625" style="1" customWidth="1"/>
    <col min="4861" max="4861" width="28.42578125" style="1" customWidth="1"/>
    <col min="4862" max="4862" width="5.85546875" style="1" customWidth="1"/>
    <col min="4863" max="4863" width="6.28515625" style="1" customWidth="1"/>
    <col min="4864" max="4864" width="8.7109375" style="1" customWidth="1"/>
    <col min="4865" max="4865" width="9" style="1" customWidth="1"/>
    <col min="4866" max="4868" width="7.28515625" style="1" customWidth="1"/>
    <col min="4869" max="4869" width="5.5703125" style="1" customWidth="1"/>
    <col min="4870" max="4870" width="15.5703125" style="1" customWidth="1"/>
    <col min="4871" max="4871" width="15.42578125" style="1" customWidth="1"/>
    <col min="4872" max="4872" width="14.28515625" style="1" customWidth="1"/>
    <col min="4873" max="4873" width="22.7109375" style="1" customWidth="1"/>
    <col min="4874" max="5115" width="9.140625" style="1"/>
    <col min="5116" max="5116" width="3.140625" style="1" customWidth="1"/>
    <col min="5117" max="5117" width="28.42578125" style="1" customWidth="1"/>
    <col min="5118" max="5118" width="5.85546875" style="1" customWidth="1"/>
    <col min="5119" max="5119" width="6.28515625" style="1" customWidth="1"/>
    <col min="5120" max="5120" width="8.7109375" style="1" customWidth="1"/>
    <col min="5121" max="5121" width="9" style="1" customWidth="1"/>
    <col min="5122" max="5124" width="7.28515625" style="1" customWidth="1"/>
    <col min="5125" max="5125" width="5.5703125" style="1" customWidth="1"/>
    <col min="5126" max="5126" width="15.5703125" style="1" customWidth="1"/>
    <col min="5127" max="5127" width="15.42578125" style="1" customWidth="1"/>
    <col min="5128" max="5128" width="14.28515625" style="1" customWidth="1"/>
    <col min="5129" max="5129" width="22.7109375" style="1" customWidth="1"/>
    <col min="5130" max="5371" width="9.140625" style="1"/>
    <col min="5372" max="5372" width="3.140625" style="1" customWidth="1"/>
    <col min="5373" max="5373" width="28.42578125" style="1" customWidth="1"/>
    <col min="5374" max="5374" width="5.85546875" style="1" customWidth="1"/>
    <col min="5375" max="5375" width="6.28515625" style="1" customWidth="1"/>
    <col min="5376" max="5376" width="8.7109375" style="1" customWidth="1"/>
    <col min="5377" max="5377" width="9" style="1" customWidth="1"/>
    <col min="5378" max="5380" width="7.28515625" style="1" customWidth="1"/>
    <col min="5381" max="5381" width="5.5703125" style="1" customWidth="1"/>
    <col min="5382" max="5382" width="15.5703125" style="1" customWidth="1"/>
    <col min="5383" max="5383" width="15.42578125" style="1" customWidth="1"/>
    <col min="5384" max="5384" width="14.28515625" style="1" customWidth="1"/>
    <col min="5385" max="5385" width="22.7109375" style="1" customWidth="1"/>
    <col min="5386" max="5627" width="9.140625" style="1"/>
    <col min="5628" max="5628" width="3.140625" style="1" customWidth="1"/>
    <col min="5629" max="5629" width="28.42578125" style="1" customWidth="1"/>
    <col min="5630" max="5630" width="5.85546875" style="1" customWidth="1"/>
    <col min="5631" max="5631" width="6.28515625" style="1" customWidth="1"/>
    <col min="5632" max="5632" width="8.7109375" style="1" customWidth="1"/>
    <col min="5633" max="5633" width="9" style="1" customWidth="1"/>
    <col min="5634" max="5636" width="7.28515625" style="1" customWidth="1"/>
    <col min="5637" max="5637" width="5.5703125" style="1" customWidth="1"/>
    <col min="5638" max="5638" width="15.5703125" style="1" customWidth="1"/>
    <col min="5639" max="5639" width="15.42578125" style="1" customWidth="1"/>
    <col min="5640" max="5640" width="14.28515625" style="1" customWidth="1"/>
    <col min="5641" max="5641" width="22.7109375" style="1" customWidth="1"/>
    <col min="5642" max="5883" width="9.140625" style="1"/>
    <col min="5884" max="5884" width="3.140625" style="1" customWidth="1"/>
    <col min="5885" max="5885" width="28.42578125" style="1" customWidth="1"/>
    <col min="5886" max="5886" width="5.85546875" style="1" customWidth="1"/>
    <col min="5887" max="5887" width="6.28515625" style="1" customWidth="1"/>
    <col min="5888" max="5888" width="8.7109375" style="1" customWidth="1"/>
    <col min="5889" max="5889" width="9" style="1" customWidth="1"/>
    <col min="5890" max="5892" width="7.28515625" style="1" customWidth="1"/>
    <col min="5893" max="5893" width="5.5703125" style="1" customWidth="1"/>
    <col min="5894" max="5894" width="15.5703125" style="1" customWidth="1"/>
    <col min="5895" max="5895" width="15.42578125" style="1" customWidth="1"/>
    <col min="5896" max="5896" width="14.28515625" style="1" customWidth="1"/>
    <col min="5897" max="5897" width="22.7109375" style="1" customWidth="1"/>
    <col min="5898" max="6139" width="9.140625" style="1"/>
    <col min="6140" max="6140" width="3.140625" style="1" customWidth="1"/>
    <col min="6141" max="6141" width="28.42578125" style="1" customWidth="1"/>
    <col min="6142" max="6142" width="5.85546875" style="1" customWidth="1"/>
    <col min="6143" max="6143" width="6.28515625" style="1" customWidth="1"/>
    <col min="6144" max="6144" width="8.7109375" style="1" customWidth="1"/>
    <col min="6145" max="6145" width="9" style="1" customWidth="1"/>
    <col min="6146" max="6148" width="7.28515625" style="1" customWidth="1"/>
    <col min="6149" max="6149" width="5.5703125" style="1" customWidth="1"/>
    <col min="6150" max="6150" width="15.5703125" style="1" customWidth="1"/>
    <col min="6151" max="6151" width="15.42578125" style="1" customWidth="1"/>
    <col min="6152" max="6152" width="14.28515625" style="1" customWidth="1"/>
    <col min="6153" max="6153" width="22.7109375" style="1" customWidth="1"/>
    <col min="6154" max="6395" width="9.140625" style="1"/>
    <col min="6396" max="6396" width="3.140625" style="1" customWidth="1"/>
    <col min="6397" max="6397" width="28.42578125" style="1" customWidth="1"/>
    <col min="6398" max="6398" width="5.85546875" style="1" customWidth="1"/>
    <col min="6399" max="6399" width="6.28515625" style="1" customWidth="1"/>
    <col min="6400" max="6400" width="8.7109375" style="1" customWidth="1"/>
    <col min="6401" max="6401" width="9" style="1" customWidth="1"/>
    <col min="6402" max="6404" width="7.28515625" style="1" customWidth="1"/>
    <col min="6405" max="6405" width="5.5703125" style="1" customWidth="1"/>
    <col min="6406" max="6406" width="15.5703125" style="1" customWidth="1"/>
    <col min="6407" max="6407" width="15.42578125" style="1" customWidth="1"/>
    <col min="6408" max="6408" width="14.28515625" style="1" customWidth="1"/>
    <col min="6409" max="6409" width="22.7109375" style="1" customWidth="1"/>
    <col min="6410" max="6651" width="9.140625" style="1"/>
    <col min="6652" max="6652" width="3.140625" style="1" customWidth="1"/>
    <col min="6653" max="6653" width="28.42578125" style="1" customWidth="1"/>
    <col min="6654" max="6654" width="5.85546875" style="1" customWidth="1"/>
    <col min="6655" max="6655" width="6.28515625" style="1" customWidth="1"/>
    <col min="6656" max="6656" width="8.7109375" style="1" customWidth="1"/>
    <col min="6657" max="6657" width="9" style="1" customWidth="1"/>
    <col min="6658" max="6660" width="7.28515625" style="1" customWidth="1"/>
    <col min="6661" max="6661" width="5.5703125" style="1" customWidth="1"/>
    <col min="6662" max="6662" width="15.5703125" style="1" customWidth="1"/>
    <col min="6663" max="6663" width="15.42578125" style="1" customWidth="1"/>
    <col min="6664" max="6664" width="14.28515625" style="1" customWidth="1"/>
    <col min="6665" max="6665" width="22.7109375" style="1" customWidth="1"/>
    <col min="6666" max="6907" width="9.140625" style="1"/>
    <col min="6908" max="6908" width="3.140625" style="1" customWidth="1"/>
    <col min="6909" max="6909" width="28.42578125" style="1" customWidth="1"/>
    <col min="6910" max="6910" width="5.85546875" style="1" customWidth="1"/>
    <col min="6911" max="6911" width="6.28515625" style="1" customWidth="1"/>
    <col min="6912" max="6912" width="8.7109375" style="1" customWidth="1"/>
    <col min="6913" max="6913" width="9" style="1" customWidth="1"/>
    <col min="6914" max="6916" width="7.28515625" style="1" customWidth="1"/>
    <col min="6917" max="6917" width="5.5703125" style="1" customWidth="1"/>
    <col min="6918" max="6918" width="15.5703125" style="1" customWidth="1"/>
    <col min="6919" max="6919" width="15.42578125" style="1" customWidth="1"/>
    <col min="6920" max="6920" width="14.28515625" style="1" customWidth="1"/>
    <col min="6921" max="6921" width="22.7109375" style="1" customWidth="1"/>
    <col min="6922" max="7163" width="9.140625" style="1"/>
    <col min="7164" max="7164" width="3.140625" style="1" customWidth="1"/>
    <col min="7165" max="7165" width="28.42578125" style="1" customWidth="1"/>
    <col min="7166" max="7166" width="5.85546875" style="1" customWidth="1"/>
    <col min="7167" max="7167" width="6.28515625" style="1" customWidth="1"/>
    <col min="7168" max="7168" width="8.7109375" style="1" customWidth="1"/>
    <col min="7169" max="7169" width="9" style="1" customWidth="1"/>
    <col min="7170" max="7172" width="7.28515625" style="1" customWidth="1"/>
    <col min="7173" max="7173" width="5.5703125" style="1" customWidth="1"/>
    <col min="7174" max="7174" width="15.5703125" style="1" customWidth="1"/>
    <col min="7175" max="7175" width="15.42578125" style="1" customWidth="1"/>
    <col min="7176" max="7176" width="14.28515625" style="1" customWidth="1"/>
    <col min="7177" max="7177" width="22.7109375" style="1" customWidth="1"/>
    <col min="7178" max="7419" width="9.140625" style="1"/>
    <col min="7420" max="7420" width="3.140625" style="1" customWidth="1"/>
    <col min="7421" max="7421" width="28.42578125" style="1" customWidth="1"/>
    <col min="7422" max="7422" width="5.85546875" style="1" customWidth="1"/>
    <col min="7423" max="7423" width="6.28515625" style="1" customWidth="1"/>
    <col min="7424" max="7424" width="8.7109375" style="1" customWidth="1"/>
    <col min="7425" max="7425" width="9" style="1" customWidth="1"/>
    <col min="7426" max="7428" width="7.28515625" style="1" customWidth="1"/>
    <col min="7429" max="7429" width="5.5703125" style="1" customWidth="1"/>
    <col min="7430" max="7430" width="15.5703125" style="1" customWidth="1"/>
    <col min="7431" max="7431" width="15.42578125" style="1" customWidth="1"/>
    <col min="7432" max="7432" width="14.28515625" style="1" customWidth="1"/>
    <col min="7433" max="7433" width="22.7109375" style="1" customWidth="1"/>
    <col min="7434" max="7675" width="9.140625" style="1"/>
    <col min="7676" max="7676" width="3.140625" style="1" customWidth="1"/>
    <col min="7677" max="7677" width="28.42578125" style="1" customWidth="1"/>
    <col min="7678" max="7678" width="5.85546875" style="1" customWidth="1"/>
    <col min="7679" max="7679" width="6.28515625" style="1" customWidth="1"/>
    <col min="7680" max="7680" width="8.7109375" style="1" customWidth="1"/>
    <col min="7681" max="7681" width="9" style="1" customWidth="1"/>
    <col min="7682" max="7684" width="7.28515625" style="1" customWidth="1"/>
    <col min="7685" max="7685" width="5.5703125" style="1" customWidth="1"/>
    <col min="7686" max="7686" width="15.5703125" style="1" customWidth="1"/>
    <col min="7687" max="7687" width="15.42578125" style="1" customWidth="1"/>
    <col min="7688" max="7688" width="14.28515625" style="1" customWidth="1"/>
    <col min="7689" max="7689" width="22.7109375" style="1" customWidth="1"/>
    <col min="7690" max="7931" width="9.140625" style="1"/>
    <col min="7932" max="7932" width="3.140625" style="1" customWidth="1"/>
    <col min="7933" max="7933" width="28.42578125" style="1" customWidth="1"/>
    <col min="7934" max="7934" width="5.85546875" style="1" customWidth="1"/>
    <col min="7935" max="7935" width="6.28515625" style="1" customWidth="1"/>
    <col min="7936" max="7936" width="8.7109375" style="1" customWidth="1"/>
    <col min="7937" max="7937" width="9" style="1" customWidth="1"/>
    <col min="7938" max="7940" width="7.28515625" style="1" customWidth="1"/>
    <col min="7941" max="7941" width="5.5703125" style="1" customWidth="1"/>
    <col min="7942" max="7942" width="15.5703125" style="1" customWidth="1"/>
    <col min="7943" max="7943" width="15.42578125" style="1" customWidth="1"/>
    <col min="7944" max="7944" width="14.28515625" style="1" customWidth="1"/>
    <col min="7945" max="7945" width="22.7109375" style="1" customWidth="1"/>
    <col min="7946" max="8187" width="9.140625" style="1"/>
    <col min="8188" max="8188" width="3.140625" style="1" customWidth="1"/>
    <col min="8189" max="8189" width="28.42578125" style="1" customWidth="1"/>
    <col min="8190" max="8190" width="5.85546875" style="1" customWidth="1"/>
    <col min="8191" max="8191" width="6.28515625" style="1" customWidth="1"/>
    <col min="8192" max="8192" width="8.7109375" style="1" customWidth="1"/>
    <col min="8193" max="8193" width="9" style="1" customWidth="1"/>
    <col min="8194" max="8196" width="7.28515625" style="1" customWidth="1"/>
    <col min="8197" max="8197" width="5.5703125" style="1" customWidth="1"/>
    <col min="8198" max="8198" width="15.5703125" style="1" customWidth="1"/>
    <col min="8199" max="8199" width="15.42578125" style="1" customWidth="1"/>
    <col min="8200" max="8200" width="14.28515625" style="1" customWidth="1"/>
    <col min="8201" max="8201" width="22.7109375" style="1" customWidth="1"/>
    <col min="8202" max="8443" width="9.140625" style="1"/>
    <col min="8444" max="8444" width="3.140625" style="1" customWidth="1"/>
    <col min="8445" max="8445" width="28.42578125" style="1" customWidth="1"/>
    <col min="8446" max="8446" width="5.85546875" style="1" customWidth="1"/>
    <col min="8447" max="8447" width="6.28515625" style="1" customWidth="1"/>
    <col min="8448" max="8448" width="8.7109375" style="1" customWidth="1"/>
    <col min="8449" max="8449" width="9" style="1" customWidth="1"/>
    <col min="8450" max="8452" width="7.28515625" style="1" customWidth="1"/>
    <col min="8453" max="8453" width="5.5703125" style="1" customWidth="1"/>
    <col min="8454" max="8454" width="15.5703125" style="1" customWidth="1"/>
    <col min="8455" max="8455" width="15.42578125" style="1" customWidth="1"/>
    <col min="8456" max="8456" width="14.28515625" style="1" customWidth="1"/>
    <col min="8457" max="8457" width="22.7109375" style="1" customWidth="1"/>
    <col min="8458" max="8699" width="9.140625" style="1"/>
    <col min="8700" max="8700" width="3.140625" style="1" customWidth="1"/>
    <col min="8701" max="8701" width="28.42578125" style="1" customWidth="1"/>
    <col min="8702" max="8702" width="5.85546875" style="1" customWidth="1"/>
    <col min="8703" max="8703" width="6.28515625" style="1" customWidth="1"/>
    <col min="8704" max="8704" width="8.7109375" style="1" customWidth="1"/>
    <col min="8705" max="8705" width="9" style="1" customWidth="1"/>
    <col min="8706" max="8708" width="7.28515625" style="1" customWidth="1"/>
    <col min="8709" max="8709" width="5.5703125" style="1" customWidth="1"/>
    <col min="8710" max="8710" width="15.5703125" style="1" customWidth="1"/>
    <col min="8711" max="8711" width="15.42578125" style="1" customWidth="1"/>
    <col min="8712" max="8712" width="14.28515625" style="1" customWidth="1"/>
    <col min="8713" max="8713" width="22.7109375" style="1" customWidth="1"/>
    <col min="8714" max="8955" width="9.140625" style="1"/>
    <col min="8956" max="8956" width="3.140625" style="1" customWidth="1"/>
    <col min="8957" max="8957" width="28.42578125" style="1" customWidth="1"/>
    <col min="8958" max="8958" width="5.85546875" style="1" customWidth="1"/>
    <col min="8959" max="8959" width="6.28515625" style="1" customWidth="1"/>
    <col min="8960" max="8960" width="8.7109375" style="1" customWidth="1"/>
    <col min="8961" max="8961" width="9" style="1" customWidth="1"/>
    <col min="8962" max="8964" width="7.28515625" style="1" customWidth="1"/>
    <col min="8965" max="8965" width="5.5703125" style="1" customWidth="1"/>
    <col min="8966" max="8966" width="15.5703125" style="1" customWidth="1"/>
    <col min="8967" max="8967" width="15.42578125" style="1" customWidth="1"/>
    <col min="8968" max="8968" width="14.28515625" style="1" customWidth="1"/>
    <col min="8969" max="8969" width="22.7109375" style="1" customWidth="1"/>
    <col min="8970" max="9211" width="9.140625" style="1"/>
    <col min="9212" max="9212" width="3.140625" style="1" customWidth="1"/>
    <col min="9213" max="9213" width="28.42578125" style="1" customWidth="1"/>
    <col min="9214" max="9214" width="5.85546875" style="1" customWidth="1"/>
    <col min="9215" max="9215" width="6.28515625" style="1" customWidth="1"/>
    <col min="9216" max="9216" width="8.7109375" style="1" customWidth="1"/>
    <col min="9217" max="9217" width="9" style="1" customWidth="1"/>
    <col min="9218" max="9220" width="7.28515625" style="1" customWidth="1"/>
    <col min="9221" max="9221" width="5.5703125" style="1" customWidth="1"/>
    <col min="9222" max="9222" width="15.5703125" style="1" customWidth="1"/>
    <col min="9223" max="9223" width="15.42578125" style="1" customWidth="1"/>
    <col min="9224" max="9224" width="14.28515625" style="1" customWidth="1"/>
    <col min="9225" max="9225" width="22.7109375" style="1" customWidth="1"/>
    <col min="9226" max="9467" width="9.140625" style="1"/>
    <col min="9468" max="9468" width="3.140625" style="1" customWidth="1"/>
    <col min="9469" max="9469" width="28.42578125" style="1" customWidth="1"/>
    <col min="9470" max="9470" width="5.85546875" style="1" customWidth="1"/>
    <col min="9471" max="9471" width="6.28515625" style="1" customWidth="1"/>
    <col min="9472" max="9472" width="8.7109375" style="1" customWidth="1"/>
    <col min="9473" max="9473" width="9" style="1" customWidth="1"/>
    <col min="9474" max="9476" width="7.28515625" style="1" customWidth="1"/>
    <col min="9477" max="9477" width="5.5703125" style="1" customWidth="1"/>
    <col min="9478" max="9478" width="15.5703125" style="1" customWidth="1"/>
    <col min="9479" max="9479" width="15.42578125" style="1" customWidth="1"/>
    <col min="9480" max="9480" width="14.28515625" style="1" customWidth="1"/>
    <col min="9481" max="9481" width="22.7109375" style="1" customWidth="1"/>
    <col min="9482" max="9723" width="9.140625" style="1"/>
    <col min="9724" max="9724" width="3.140625" style="1" customWidth="1"/>
    <col min="9725" max="9725" width="28.42578125" style="1" customWidth="1"/>
    <col min="9726" max="9726" width="5.85546875" style="1" customWidth="1"/>
    <col min="9727" max="9727" width="6.28515625" style="1" customWidth="1"/>
    <col min="9728" max="9728" width="8.7109375" style="1" customWidth="1"/>
    <col min="9729" max="9729" width="9" style="1" customWidth="1"/>
    <col min="9730" max="9732" width="7.28515625" style="1" customWidth="1"/>
    <col min="9733" max="9733" width="5.5703125" style="1" customWidth="1"/>
    <col min="9734" max="9734" width="15.5703125" style="1" customWidth="1"/>
    <col min="9735" max="9735" width="15.42578125" style="1" customWidth="1"/>
    <col min="9736" max="9736" width="14.28515625" style="1" customWidth="1"/>
    <col min="9737" max="9737" width="22.7109375" style="1" customWidth="1"/>
    <col min="9738" max="9979" width="9.140625" style="1"/>
    <col min="9980" max="9980" width="3.140625" style="1" customWidth="1"/>
    <col min="9981" max="9981" width="28.42578125" style="1" customWidth="1"/>
    <col min="9982" max="9982" width="5.85546875" style="1" customWidth="1"/>
    <col min="9983" max="9983" width="6.28515625" style="1" customWidth="1"/>
    <col min="9984" max="9984" width="8.7109375" style="1" customWidth="1"/>
    <col min="9985" max="9985" width="9" style="1" customWidth="1"/>
    <col min="9986" max="9988" width="7.28515625" style="1" customWidth="1"/>
    <col min="9989" max="9989" width="5.5703125" style="1" customWidth="1"/>
    <col min="9990" max="9990" width="15.5703125" style="1" customWidth="1"/>
    <col min="9991" max="9991" width="15.42578125" style="1" customWidth="1"/>
    <col min="9992" max="9992" width="14.28515625" style="1" customWidth="1"/>
    <col min="9993" max="9993" width="22.7109375" style="1" customWidth="1"/>
    <col min="9994" max="10235" width="9.140625" style="1"/>
    <col min="10236" max="10236" width="3.140625" style="1" customWidth="1"/>
    <col min="10237" max="10237" width="28.42578125" style="1" customWidth="1"/>
    <col min="10238" max="10238" width="5.85546875" style="1" customWidth="1"/>
    <col min="10239" max="10239" width="6.28515625" style="1" customWidth="1"/>
    <col min="10240" max="10240" width="8.7109375" style="1" customWidth="1"/>
    <col min="10241" max="10241" width="9" style="1" customWidth="1"/>
    <col min="10242" max="10244" width="7.28515625" style="1" customWidth="1"/>
    <col min="10245" max="10245" width="5.5703125" style="1" customWidth="1"/>
    <col min="10246" max="10246" width="15.5703125" style="1" customWidth="1"/>
    <col min="10247" max="10247" width="15.42578125" style="1" customWidth="1"/>
    <col min="10248" max="10248" width="14.28515625" style="1" customWidth="1"/>
    <col min="10249" max="10249" width="22.7109375" style="1" customWidth="1"/>
    <col min="10250" max="10491" width="9.140625" style="1"/>
    <col min="10492" max="10492" width="3.140625" style="1" customWidth="1"/>
    <col min="10493" max="10493" width="28.42578125" style="1" customWidth="1"/>
    <col min="10494" max="10494" width="5.85546875" style="1" customWidth="1"/>
    <col min="10495" max="10495" width="6.28515625" style="1" customWidth="1"/>
    <col min="10496" max="10496" width="8.7109375" style="1" customWidth="1"/>
    <col min="10497" max="10497" width="9" style="1" customWidth="1"/>
    <col min="10498" max="10500" width="7.28515625" style="1" customWidth="1"/>
    <col min="10501" max="10501" width="5.5703125" style="1" customWidth="1"/>
    <col min="10502" max="10502" width="15.5703125" style="1" customWidth="1"/>
    <col min="10503" max="10503" width="15.42578125" style="1" customWidth="1"/>
    <col min="10504" max="10504" width="14.28515625" style="1" customWidth="1"/>
    <col min="10505" max="10505" width="22.7109375" style="1" customWidth="1"/>
    <col min="10506" max="10747" width="9.140625" style="1"/>
    <col min="10748" max="10748" width="3.140625" style="1" customWidth="1"/>
    <col min="10749" max="10749" width="28.42578125" style="1" customWidth="1"/>
    <col min="10750" max="10750" width="5.85546875" style="1" customWidth="1"/>
    <col min="10751" max="10751" width="6.28515625" style="1" customWidth="1"/>
    <col min="10752" max="10752" width="8.7109375" style="1" customWidth="1"/>
    <col min="10753" max="10753" width="9" style="1" customWidth="1"/>
    <col min="10754" max="10756" width="7.28515625" style="1" customWidth="1"/>
    <col min="10757" max="10757" width="5.5703125" style="1" customWidth="1"/>
    <col min="10758" max="10758" width="15.5703125" style="1" customWidth="1"/>
    <col min="10759" max="10759" width="15.42578125" style="1" customWidth="1"/>
    <col min="10760" max="10760" width="14.28515625" style="1" customWidth="1"/>
    <col min="10761" max="10761" width="22.7109375" style="1" customWidth="1"/>
    <col min="10762" max="11003" width="9.140625" style="1"/>
    <col min="11004" max="11004" width="3.140625" style="1" customWidth="1"/>
    <col min="11005" max="11005" width="28.42578125" style="1" customWidth="1"/>
    <col min="11006" max="11006" width="5.85546875" style="1" customWidth="1"/>
    <col min="11007" max="11007" width="6.28515625" style="1" customWidth="1"/>
    <col min="11008" max="11008" width="8.7109375" style="1" customWidth="1"/>
    <col min="11009" max="11009" width="9" style="1" customWidth="1"/>
    <col min="11010" max="11012" width="7.28515625" style="1" customWidth="1"/>
    <col min="11013" max="11013" width="5.5703125" style="1" customWidth="1"/>
    <col min="11014" max="11014" width="15.5703125" style="1" customWidth="1"/>
    <col min="11015" max="11015" width="15.42578125" style="1" customWidth="1"/>
    <col min="11016" max="11016" width="14.28515625" style="1" customWidth="1"/>
    <col min="11017" max="11017" width="22.7109375" style="1" customWidth="1"/>
    <col min="11018" max="11259" width="9.140625" style="1"/>
    <col min="11260" max="11260" width="3.140625" style="1" customWidth="1"/>
    <col min="11261" max="11261" width="28.42578125" style="1" customWidth="1"/>
    <col min="11262" max="11262" width="5.85546875" style="1" customWidth="1"/>
    <col min="11263" max="11263" width="6.28515625" style="1" customWidth="1"/>
    <col min="11264" max="11264" width="8.7109375" style="1" customWidth="1"/>
    <col min="11265" max="11265" width="9" style="1" customWidth="1"/>
    <col min="11266" max="11268" width="7.28515625" style="1" customWidth="1"/>
    <col min="11269" max="11269" width="5.5703125" style="1" customWidth="1"/>
    <col min="11270" max="11270" width="15.5703125" style="1" customWidth="1"/>
    <col min="11271" max="11271" width="15.42578125" style="1" customWidth="1"/>
    <col min="11272" max="11272" width="14.28515625" style="1" customWidth="1"/>
    <col min="11273" max="11273" width="22.7109375" style="1" customWidth="1"/>
    <col min="11274" max="11515" width="9.140625" style="1"/>
    <col min="11516" max="11516" width="3.140625" style="1" customWidth="1"/>
    <col min="11517" max="11517" width="28.42578125" style="1" customWidth="1"/>
    <col min="11518" max="11518" width="5.85546875" style="1" customWidth="1"/>
    <col min="11519" max="11519" width="6.28515625" style="1" customWidth="1"/>
    <col min="11520" max="11520" width="8.7109375" style="1" customWidth="1"/>
    <col min="11521" max="11521" width="9" style="1" customWidth="1"/>
    <col min="11522" max="11524" width="7.28515625" style="1" customWidth="1"/>
    <col min="11525" max="11525" width="5.5703125" style="1" customWidth="1"/>
    <col min="11526" max="11526" width="15.5703125" style="1" customWidth="1"/>
    <col min="11527" max="11527" width="15.42578125" style="1" customWidth="1"/>
    <col min="11528" max="11528" width="14.28515625" style="1" customWidth="1"/>
    <col min="11529" max="11529" width="22.7109375" style="1" customWidth="1"/>
    <col min="11530" max="11771" width="9.140625" style="1"/>
    <col min="11772" max="11772" width="3.140625" style="1" customWidth="1"/>
    <col min="11773" max="11773" width="28.42578125" style="1" customWidth="1"/>
    <col min="11774" max="11774" width="5.85546875" style="1" customWidth="1"/>
    <col min="11775" max="11775" width="6.28515625" style="1" customWidth="1"/>
    <col min="11776" max="11776" width="8.7109375" style="1" customWidth="1"/>
    <col min="11777" max="11777" width="9" style="1" customWidth="1"/>
    <col min="11778" max="11780" width="7.28515625" style="1" customWidth="1"/>
    <col min="11781" max="11781" width="5.5703125" style="1" customWidth="1"/>
    <col min="11782" max="11782" width="15.5703125" style="1" customWidth="1"/>
    <col min="11783" max="11783" width="15.42578125" style="1" customWidth="1"/>
    <col min="11784" max="11784" width="14.28515625" style="1" customWidth="1"/>
    <col min="11785" max="11785" width="22.7109375" style="1" customWidth="1"/>
    <col min="11786" max="12027" width="9.140625" style="1"/>
    <col min="12028" max="12028" width="3.140625" style="1" customWidth="1"/>
    <col min="12029" max="12029" width="28.42578125" style="1" customWidth="1"/>
    <col min="12030" max="12030" width="5.85546875" style="1" customWidth="1"/>
    <col min="12031" max="12031" width="6.28515625" style="1" customWidth="1"/>
    <col min="12032" max="12032" width="8.7109375" style="1" customWidth="1"/>
    <col min="12033" max="12033" width="9" style="1" customWidth="1"/>
    <col min="12034" max="12036" width="7.28515625" style="1" customWidth="1"/>
    <col min="12037" max="12037" width="5.5703125" style="1" customWidth="1"/>
    <col min="12038" max="12038" width="15.5703125" style="1" customWidth="1"/>
    <col min="12039" max="12039" width="15.42578125" style="1" customWidth="1"/>
    <col min="12040" max="12040" width="14.28515625" style="1" customWidth="1"/>
    <col min="12041" max="12041" width="22.7109375" style="1" customWidth="1"/>
    <col min="12042" max="12283" width="9.140625" style="1"/>
    <col min="12284" max="12284" width="3.140625" style="1" customWidth="1"/>
    <col min="12285" max="12285" width="28.42578125" style="1" customWidth="1"/>
    <col min="12286" max="12286" width="5.85546875" style="1" customWidth="1"/>
    <col min="12287" max="12287" width="6.28515625" style="1" customWidth="1"/>
    <col min="12288" max="12288" width="8.7109375" style="1" customWidth="1"/>
    <col min="12289" max="12289" width="9" style="1" customWidth="1"/>
    <col min="12290" max="12292" width="7.28515625" style="1" customWidth="1"/>
    <col min="12293" max="12293" width="5.5703125" style="1" customWidth="1"/>
    <col min="12294" max="12294" width="15.5703125" style="1" customWidth="1"/>
    <col min="12295" max="12295" width="15.42578125" style="1" customWidth="1"/>
    <col min="12296" max="12296" width="14.28515625" style="1" customWidth="1"/>
    <col min="12297" max="12297" width="22.7109375" style="1" customWidth="1"/>
    <col min="12298" max="12539" width="9.140625" style="1"/>
    <col min="12540" max="12540" width="3.140625" style="1" customWidth="1"/>
    <col min="12541" max="12541" width="28.42578125" style="1" customWidth="1"/>
    <col min="12542" max="12542" width="5.85546875" style="1" customWidth="1"/>
    <col min="12543" max="12543" width="6.28515625" style="1" customWidth="1"/>
    <col min="12544" max="12544" width="8.7109375" style="1" customWidth="1"/>
    <col min="12545" max="12545" width="9" style="1" customWidth="1"/>
    <col min="12546" max="12548" width="7.28515625" style="1" customWidth="1"/>
    <col min="12549" max="12549" width="5.5703125" style="1" customWidth="1"/>
    <col min="12550" max="12550" width="15.5703125" style="1" customWidth="1"/>
    <col min="12551" max="12551" width="15.42578125" style="1" customWidth="1"/>
    <col min="12552" max="12552" width="14.28515625" style="1" customWidth="1"/>
    <col min="12553" max="12553" width="22.7109375" style="1" customWidth="1"/>
    <col min="12554" max="12795" width="9.140625" style="1"/>
    <col min="12796" max="12796" width="3.140625" style="1" customWidth="1"/>
    <col min="12797" max="12797" width="28.42578125" style="1" customWidth="1"/>
    <col min="12798" max="12798" width="5.85546875" style="1" customWidth="1"/>
    <col min="12799" max="12799" width="6.28515625" style="1" customWidth="1"/>
    <col min="12800" max="12800" width="8.7109375" style="1" customWidth="1"/>
    <col min="12801" max="12801" width="9" style="1" customWidth="1"/>
    <col min="12802" max="12804" width="7.28515625" style="1" customWidth="1"/>
    <col min="12805" max="12805" width="5.5703125" style="1" customWidth="1"/>
    <col min="12806" max="12806" width="15.5703125" style="1" customWidth="1"/>
    <col min="12807" max="12807" width="15.42578125" style="1" customWidth="1"/>
    <col min="12808" max="12808" width="14.28515625" style="1" customWidth="1"/>
    <col min="12809" max="12809" width="22.7109375" style="1" customWidth="1"/>
    <col min="12810" max="13051" width="9.140625" style="1"/>
    <col min="13052" max="13052" width="3.140625" style="1" customWidth="1"/>
    <col min="13053" max="13053" width="28.42578125" style="1" customWidth="1"/>
    <col min="13054" max="13054" width="5.85546875" style="1" customWidth="1"/>
    <col min="13055" max="13055" width="6.28515625" style="1" customWidth="1"/>
    <col min="13056" max="13056" width="8.7109375" style="1" customWidth="1"/>
    <col min="13057" max="13057" width="9" style="1" customWidth="1"/>
    <col min="13058" max="13060" width="7.28515625" style="1" customWidth="1"/>
    <col min="13061" max="13061" width="5.5703125" style="1" customWidth="1"/>
    <col min="13062" max="13062" width="15.5703125" style="1" customWidth="1"/>
    <col min="13063" max="13063" width="15.42578125" style="1" customWidth="1"/>
    <col min="13064" max="13064" width="14.28515625" style="1" customWidth="1"/>
    <col min="13065" max="13065" width="22.7109375" style="1" customWidth="1"/>
    <col min="13066" max="13307" width="9.140625" style="1"/>
    <col min="13308" max="13308" width="3.140625" style="1" customWidth="1"/>
    <col min="13309" max="13309" width="28.42578125" style="1" customWidth="1"/>
    <col min="13310" max="13310" width="5.85546875" style="1" customWidth="1"/>
    <col min="13311" max="13311" width="6.28515625" style="1" customWidth="1"/>
    <col min="13312" max="13312" width="8.7109375" style="1" customWidth="1"/>
    <col min="13313" max="13313" width="9" style="1" customWidth="1"/>
    <col min="13314" max="13316" width="7.28515625" style="1" customWidth="1"/>
    <col min="13317" max="13317" width="5.5703125" style="1" customWidth="1"/>
    <col min="13318" max="13318" width="15.5703125" style="1" customWidth="1"/>
    <col min="13319" max="13319" width="15.42578125" style="1" customWidth="1"/>
    <col min="13320" max="13320" width="14.28515625" style="1" customWidth="1"/>
    <col min="13321" max="13321" width="22.7109375" style="1" customWidth="1"/>
    <col min="13322" max="13563" width="9.140625" style="1"/>
    <col min="13564" max="13564" width="3.140625" style="1" customWidth="1"/>
    <col min="13565" max="13565" width="28.42578125" style="1" customWidth="1"/>
    <col min="13566" max="13566" width="5.85546875" style="1" customWidth="1"/>
    <col min="13567" max="13567" width="6.28515625" style="1" customWidth="1"/>
    <col min="13568" max="13568" width="8.7109375" style="1" customWidth="1"/>
    <col min="13569" max="13569" width="9" style="1" customWidth="1"/>
    <col min="13570" max="13572" width="7.28515625" style="1" customWidth="1"/>
    <col min="13573" max="13573" width="5.5703125" style="1" customWidth="1"/>
    <col min="13574" max="13574" width="15.5703125" style="1" customWidth="1"/>
    <col min="13575" max="13575" width="15.42578125" style="1" customWidth="1"/>
    <col min="13576" max="13576" width="14.28515625" style="1" customWidth="1"/>
    <col min="13577" max="13577" width="22.7109375" style="1" customWidth="1"/>
    <col min="13578" max="13819" width="9.140625" style="1"/>
    <col min="13820" max="13820" width="3.140625" style="1" customWidth="1"/>
    <col min="13821" max="13821" width="28.42578125" style="1" customWidth="1"/>
    <col min="13822" max="13822" width="5.85546875" style="1" customWidth="1"/>
    <col min="13823" max="13823" width="6.28515625" style="1" customWidth="1"/>
    <col min="13824" max="13824" width="8.7109375" style="1" customWidth="1"/>
    <col min="13825" max="13825" width="9" style="1" customWidth="1"/>
    <col min="13826" max="13828" width="7.28515625" style="1" customWidth="1"/>
    <col min="13829" max="13829" width="5.5703125" style="1" customWidth="1"/>
    <col min="13830" max="13830" width="15.5703125" style="1" customWidth="1"/>
    <col min="13831" max="13831" width="15.42578125" style="1" customWidth="1"/>
    <col min="13832" max="13832" width="14.28515625" style="1" customWidth="1"/>
    <col min="13833" max="13833" width="22.7109375" style="1" customWidth="1"/>
    <col min="13834" max="14075" width="9.140625" style="1"/>
    <col min="14076" max="14076" width="3.140625" style="1" customWidth="1"/>
    <col min="14077" max="14077" width="28.42578125" style="1" customWidth="1"/>
    <col min="14078" max="14078" width="5.85546875" style="1" customWidth="1"/>
    <col min="14079" max="14079" width="6.28515625" style="1" customWidth="1"/>
    <col min="14080" max="14080" width="8.7109375" style="1" customWidth="1"/>
    <col min="14081" max="14081" width="9" style="1" customWidth="1"/>
    <col min="14082" max="14084" width="7.28515625" style="1" customWidth="1"/>
    <col min="14085" max="14085" width="5.5703125" style="1" customWidth="1"/>
    <col min="14086" max="14086" width="15.5703125" style="1" customWidth="1"/>
    <col min="14087" max="14087" width="15.42578125" style="1" customWidth="1"/>
    <col min="14088" max="14088" width="14.28515625" style="1" customWidth="1"/>
    <col min="14089" max="14089" width="22.7109375" style="1" customWidth="1"/>
    <col min="14090" max="14331" width="9.140625" style="1"/>
    <col min="14332" max="14332" width="3.140625" style="1" customWidth="1"/>
    <col min="14333" max="14333" width="28.42578125" style="1" customWidth="1"/>
    <col min="14334" max="14334" width="5.85546875" style="1" customWidth="1"/>
    <col min="14335" max="14335" width="6.28515625" style="1" customWidth="1"/>
    <col min="14336" max="14336" width="8.7109375" style="1" customWidth="1"/>
    <col min="14337" max="14337" width="9" style="1" customWidth="1"/>
    <col min="14338" max="14340" width="7.28515625" style="1" customWidth="1"/>
    <col min="14341" max="14341" width="5.5703125" style="1" customWidth="1"/>
    <col min="14342" max="14342" width="15.5703125" style="1" customWidth="1"/>
    <col min="14343" max="14343" width="15.42578125" style="1" customWidth="1"/>
    <col min="14344" max="14344" width="14.28515625" style="1" customWidth="1"/>
    <col min="14345" max="14345" width="22.7109375" style="1" customWidth="1"/>
    <col min="14346" max="14587" width="9.140625" style="1"/>
    <col min="14588" max="14588" width="3.140625" style="1" customWidth="1"/>
    <col min="14589" max="14589" width="28.42578125" style="1" customWidth="1"/>
    <col min="14590" max="14590" width="5.85546875" style="1" customWidth="1"/>
    <col min="14591" max="14591" width="6.28515625" style="1" customWidth="1"/>
    <col min="14592" max="14592" width="8.7109375" style="1" customWidth="1"/>
    <col min="14593" max="14593" width="9" style="1" customWidth="1"/>
    <col min="14594" max="14596" width="7.28515625" style="1" customWidth="1"/>
    <col min="14597" max="14597" width="5.5703125" style="1" customWidth="1"/>
    <col min="14598" max="14598" width="15.5703125" style="1" customWidth="1"/>
    <col min="14599" max="14599" width="15.42578125" style="1" customWidth="1"/>
    <col min="14600" max="14600" width="14.28515625" style="1" customWidth="1"/>
    <col min="14601" max="14601" width="22.7109375" style="1" customWidth="1"/>
    <col min="14602" max="14843" width="9.140625" style="1"/>
    <col min="14844" max="14844" width="3.140625" style="1" customWidth="1"/>
    <col min="14845" max="14845" width="28.42578125" style="1" customWidth="1"/>
    <col min="14846" max="14846" width="5.85546875" style="1" customWidth="1"/>
    <col min="14847" max="14847" width="6.28515625" style="1" customWidth="1"/>
    <col min="14848" max="14848" width="8.7109375" style="1" customWidth="1"/>
    <col min="14849" max="14849" width="9" style="1" customWidth="1"/>
    <col min="14850" max="14852" width="7.28515625" style="1" customWidth="1"/>
    <col min="14853" max="14853" width="5.5703125" style="1" customWidth="1"/>
    <col min="14854" max="14854" width="15.5703125" style="1" customWidth="1"/>
    <col min="14855" max="14855" width="15.42578125" style="1" customWidth="1"/>
    <col min="14856" max="14856" width="14.28515625" style="1" customWidth="1"/>
    <col min="14857" max="14857" width="22.7109375" style="1" customWidth="1"/>
    <col min="14858" max="15099" width="9.140625" style="1"/>
    <col min="15100" max="15100" width="3.140625" style="1" customWidth="1"/>
    <col min="15101" max="15101" width="28.42578125" style="1" customWidth="1"/>
    <col min="15102" max="15102" width="5.85546875" style="1" customWidth="1"/>
    <col min="15103" max="15103" width="6.28515625" style="1" customWidth="1"/>
    <col min="15104" max="15104" width="8.7109375" style="1" customWidth="1"/>
    <col min="15105" max="15105" width="9" style="1" customWidth="1"/>
    <col min="15106" max="15108" width="7.28515625" style="1" customWidth="1"/>
    <col min="15109" max="15109" width="5.5703125" style="1" customWidth="1"/>
    <col min="15110" max="15110" width="15.5703125" style="1" customWidth="1"/>
    <col min="15111" max="15111" width="15.42578125" style="1" customWidth="1"/>
    <col min="15112" max="15112" width="14.28515625" style="1" customWidth="1"/>
    <col min="15113" max="15113" width="22.7109375" style="1" customWidth="1"/>
    <col min="15114" max="15355" width="9.140625" style="1"/>
    <col min="15356" max="15356" width="3.140625" style="1" customWidth="1"/>
    <col min="15357" max="15357" width="28.42578125" style="1" customWidth="1"/>
    <col min="15358" max="15358" width="5.85546875" style="1" customWidth="1"/>
    <col min="15359" max="15359" width="6.28515625" style="1" customWidth="1"/>
    <col min="15360" max="15360" width="8.7109375" style="1" customWidth="1"/>
    <col min="15361" max="15361" width="9" style="1" customWidth="1"/>
    <col min="15362" max="15364" width="7.28515625" style="1" customWidth="1"/>
    <col min="15365" max="15365" width="5.5703125" style="1" customWidth="1"/>
    <col min="15366" max="15366" width="15.5703125" style="1" customWidth="1"/>
    <col min="15367" max="15367" width="15.42578125" style="1" customWidth="1"/>
    <col min="15368" max="15368" width="14.28515625" style="1" customWidth="1"/>
    <col min="15369" max="15369" width="22.7109375" style="1" customWidth="1"/>
    <col min="15370" max="15611" width="9.140625" style="1"/>
    <col min="15612" max="15612" width="3.140625" style="1" customWidth="1"/>
    <col min="15613" max="15613" width="28.42578125" style="1" customWidth="1"/>
    <col min="15614" max="15614" width="5.85546875" style="1" customWidth="1"/>
    <col min="15615" max="15615" width="6.28515625" style="1" customWidth="1"/>
    <col min="15616" max="15616" width="8.7109375" style="1" customWidth="1"/>
    <col min="15617" max="15617" width="9" style="1" customWidth="1"/>
    <col min="15618" max="15620" width="7.28515625" style="1" customWidth="1"/>
    <col min="15621" max="15621" width="5.5703125" style="1" customWidth="1"/>
    <col min="15622" max="15622" width="15.5703125" style="1" customWidth="1"/>
    <col min="15623" max="15623" width="15.42578125" style="1" customWidth="1"/>
    <col min="15624" max="15624" width="14.28515625" style="1" customWidth="1"/>
    <col min="15625" max="15625" width="22.7109375" style="1" customWidth="1"/>
    <col min="15626" max="15867" width="9.140625" style="1"/>
    <col min="15868" max="15868" width="3.140625" style="1" customWidth="1"/>
    <col min="15869" max="15869" width="28.42578125" style="1" customWidth="1"/>
    <col min="15870" max="15870" width="5.85546875" style="1" customWidth="1"/>
    <col min="15871" max="15871" width="6.28515625" style="1" customWidth="1"/>
    <col min="15872" max="15872" width="8.7109375" style="1" customWidth="1"/>
    <col min="15873" max="15873" width="9" style="1" customWidth="1"/>
    <col min="15874" max="15876" width="7.28515625" style="1" customWidth="1"/>
    <col min="15877" max="15877" width="5.5703125" style="1" customWidth="1"/>
    <col min="15878" max="15878" width="15.5703125" style="1" customWidth="1"/>
    <col min="15879" max="15879" width="15.42578125" style="1" customWidth="1"/>
    <col min="15880" max="15880" width="14.28515625" style="1" customWidth="1"/>
    <col min="15881" max="15881" width="22.7109375" style="1" customWidth="1"/>
    <col min="15882" max="16123" width="9.140625" style="1"/>
    <col min="16124" max="16124" width="3.140625" style="1" customWidth="1"/>
    <col min="16125" max="16125" width="28.42578125" style="1" customWidth="1"/>
    <col min="16126" max="16126" width="5.85546875" style="1" customWidth="1"/>
    <col min="16127" max="16127" width="6.28515625" style="1" customWidth="1"/>
    <col min="16128" max="16128" width="8.7109375" style="1" customWidth="1"/>
    <col min="16129" max="16129" width="9" style="1" customWidth="1"/>
    <col min="16130" max="16132" width="7.28515625" style="1" customWidth="1"/>
    <col min="16133" max="16133" width="5.5703125" style="1" customWidth="1"/>
    <col min="16134" max="16134" width="15.5703125" style="1" customWidth="1"/>
    <col min="16135" max="16135" width="15.42578125" style="1" customWidth="1"/>
    <col min="16136" max="16136" width="14.28515625" style="1" customWidth="1"/>
    <col min="16137" max="16137" width="22.7109375" style="1" customWidth="1"/>
    <col min="16138" max="16384" width="9.140625" style="1"/>
  </cols>
  <sheetData>
    <row r="1" spans="1:15" ht="30.75" customHeight="1" x14ac:dyDescent="0.2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51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66.75" customHeight="1" x14ac:dyDescent="0.2">
      <c r="A3" s="29" t="s">
        <v>0</v>
      </c>
      <c r="B3" s="29" t="s">
        <v>2</v>
      </c>
      <c r="C3" s="29" t="s">
        <v>3</v>
      </c>
      <c r="D3" s="29" t="s">
        <v>1</v>
      </c>
      <c r="E3" s="30" t="s">
        <v>4</v>
      </c>
      <c r="F3" s="30"/>
      <c r="G3" s="30"/>
      <c r="H3" s="31" t="s">
        <v>11</v>
      </c>
      <c r="I3" s="31"/>
      <c r="J3" s="31"/>
      <c r="K3" s="33" t="s">
        <v>7</v>
      </c>
      <c r="L3" s="38" t="s">
        <v>19</v>
      </c>
      <c r="M3" s="34" t="s">
        <v>9</v>
      </c>
      <c r="N3" s="35" t="s">
        <v>8</v>
      </c>
      <c r="O3" s="32" t="s">
        <v>20</v>
      </c>
    </row>
    <row r="4" spans="1:15" ht="163.5" customHeight="1" x14ac:dyDescent="0.2">
      <c r="A4" s="29"/>
      <c r="B4" s="29"/>
      <c r="C4" s="29"/>
      <c r="D4" s="29"/>
      <c r="E4" s="13" t="s">
        <v>13</v>
      </c>
      <c r="F4" s="13" t="s">
        <v>14</v>
      </c>
      <c r="G4" s="14" t="s">
        <v>12</v>
      </c>
      <c r="H4" s="15" t="s">
        <v>5</v>
      </c>
      <c r="I4" s="15" t="s">
        <v>6</v>
      </c>
      <c r="J4" s="16" t="s">
        <v>21</v>
      </c>
      <c r="K4" s="33"/>
      <c r="L4" s="38"/>
      <c r="M4" s="34"/>
      <c r="N4" s="35"/>
      <c r="O4" s="32"/>
    </row>
    <row r="5" spans="1:15" ht="25.5" x14ac:dyDescent="0.2">
      <c r="A5" s="17">
        <v>1</v>
      </c>
      <c r="B5" s="25" t="s">
        <v>25</v>
      </c>
      <c r="C5" s="18" t="s">
        <v>22</v>
      </c>
      <c r="D5" s="19">
        <v>1</v>
      </c>
      <c r="E5" s="22">
        <v>52500</v>
      </c>
      <c r="F5" s="22">
        <v>55100</v>
      </c>
      <c r="G5" s="22">
        <v>54200</v>
      </c>
      <c r="H5" s="10">
        <f t="shared" ref="H5" si="0">ROUND(AVERAGE(E5:G5),2)</f>
        <v>53933.33</v>
      </c>
      <c r="I5" s="11">
        <f t="shared" ref="I5" si="1">STDEV(E5:G5)</f>
        <v>1320.35</v>
      </c>
      <c r="J5" s="11">
        <f t="shared" ref="J5" si="2">I5/H5*100</f>
        <v>2.4500000000000002</v>
      </c>
      <c r="K5" s="12">
        <f t="shared" ref="K5" si="3">SUM(H5)</f>
        <v>53933.33</v>
      </c>
      <c r="L5" s="11">
        <f t="shared" ref="L5" si="4">ROUNDDOWN(K5,1)</f>
        <v>53933.3</v>
      </c>
      <c r="M5" s="23">
        <v>0</v>
      </c>
      <c r="N5" s="20">
        <f t="shared" ref="N5" si="5">ROUND(M5*K5, 2)</f>
        <v>0</v>
      </c>
      <c r="O5" s="21">
        <f t="shared" ref="O5" si="6">(K5+N5)*D5</f>
        <v>53933.33</v>
      </c>
    </row>
    <row r="6" spans="1:15" ht="15" x14ac:dyDescent="0.25">
      <c r="A6" s="6"/>
      <c r="B6" s="37"/>
      <c r="C6" s="37"/>
      <c r="D6" s="37"/>
      <c r="E6" s="37"/>
      <c r="F6" s="37"/>
      <c r="G6" s="37"/>
      <c r="H6" s="37"/>
      <c r="I6" s="37"/>
      <c r="J6" s="37"/>
      <c r="K6" s="6"/>
      <c r="L6" s="7"/>
      <c r="M6" s="6"/>
      <c r="N6" s="8" t="s">
        <v>10</v>
      </c>
      <c r="O6" s="9">
        <f>SUM(O5:O5)</f>
        <v>53933.33</v>
      </c>
    </row>
    <row r="7" spans="1:15" s="4" customFormat="1" ht="94.5" customHeight="1" x14ac:dyDescent="0.2">
      <c r="B7" s="24" t="s">
        <v>15</v>
      </c>
    </row>
    <row r="8" spans="1:15" s="4" customFormat="1" ht="94.5" customHeight="1" x14ac:dyDescent="0.2">
      <c r="B8" s="24" t="s">
        <v>16</v>
      </c>
      <c r="D8" s="36" t="s">
        <v>26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s="4" customFormat="1" ht="15" customHeight="1" x14ac:dyDescent="0.2"/>
    <row r="10" spans="1:15" s="4" customFormat="1" ht="40.5" customHeight="1" x14ac:dyDescent="0.2">
      <c r="B10" s="36" t="s">
        <v>17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s="4" customFormat="1" ht="15" customHeight="1" x14ac:dyDescent="0.2">
      <c r="B11" s="4" t="s">
        <v>18</v>
      </c>
    </row>
    <row r="12" spans="1:15" s="4" customFormat="1" ht="12.75" customHeight="1" x14ac:dyDescent="0.2"/>
    <row r="13" spans="1:15" s="4" customFormat="1" ht="12.75" customHeight="1" x14ac:dyDescent="0.2"/>
    <row r="14" spans="1:15" s="4" customFormat="1" ht="12.75" customHeight="1" x14ac:dyDescent="0.2"/>
    <row r="15" spans="1:15" s="4" customFormat="1" ht="12.75" customHeight="1" x14ac:dyDescent="0.2"/>
    <row r="16" spans="1:15" s="4" customFormat="1" ht="12.75" customHeight="1" x14ac:dyDescent="0.2"/>
    <row r="17" spans="1:4" s="4" customFormat="1" ht="12.75" customHeight="1" x14ac:dyDescent="0.2"/>
    <row r="18" spans="1:4" s="2" customFormat="1" x14ac:dyDescent="0.2">
      <c r="A18" s="3"/>
      <c r="C18" s="3"/>
      <c r="D18" s="3"/>
    </row>
    <row r="19" spans="1:4" s="2" customFormat="1" x14ac:dyDescent="0.2">
      <c r="A19" s="3"/>
      <c r="C19" s="3"/>
      <c r="D19" s="3"/>
    </row>
    <row r="20" spans="1:4" s="2" customFormat="1" x14ac:dyDescent="0.2">
      <c r="A20" s="3"/>
      <c r="C20" s="3"/>
      <c r="D20" s="3"/>
    </row>
    <row r="21" spans="1:4" s="2" customFormat="1" x14ac:dyDescent="0.2">
      <c r="A21" s="3"/>
      <c r="C21" s="3"/>
      <c r="D21" s="3"/>
    </row>
    <row r="22" spans="1:4" s="2" customFormat="1" x14ac:dyDescent="0.2">
      <c r="A22" s="3"/>
      <c r="C22" s="3"/>
      <c r="D22" s="3"/>
    </row>
  </sheetData>
  <mergeCells count="16">
    <mergeCell ref="D8:O8"/>
    <mergeCell ref="B10:O10"/>
    <mergeCell ref="B6:J6"/>
    <mergeCell ref="L3:L4"/>
    <mergeCell ref="A1:O1"/>
    <mergeCell ref="A2:O2"/>
    <mergeCell ref="A3:A4"/>
    <mergeCell ref="B3:B4"/>
    <mergeCell ref="C3:C4"/>
    <mergeCell ref="D3:D4"/>
    <mergeCell ref="E3:G3"/>
    <mergeCell ref="H3:J3"/>
    <mergeCell ref="O3:O4"/>
    <mergeCell ref="K3:K4"/>
    <mergeCell ref="M3:M4"/>
    <mergeCell ref="N3:N4"/>
  </mergeCells>
  <phoneticPr fontId="6" type="noConversion"/>
  <pageMargins left="1.1811023622047245" right="0" top="0.59055118110236227" bottom="0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ТО и РМ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Наумкина Дина Викторовна</cp:lastModifiedBy>
  <cp:lastPrinted>2026-05-21T12:17:03Z</cp:lastPrinted>
  <dcterms:created xsi:type="dcterms:W3CDTF">2018-02-08T09:44:50Z</dcterms:created>
  <dcterms:modified xsi:type="dcterms:W3CDTF">2026-05-21T12:17:46Z</dcterms:modified>
</cp:coreProperties>
</file>