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20" windowWidth="24240" windowHeight="12900"/>
  </bookViews>
  <sheets>
    <sheet name="обосн" sheetId="8" r:id="rId1"/>
    <sheet name="Лист1" sheetId="9" r:id="rId2"/>
    <sheet name="Лист2" sheetId="10" r:id="rId3"/>
  </sheets>
  <definedNames>
    <definedName name="_xlnm._FilterDatabase" localSheetId="0" hidden="1">обосн!$A$7:$P$23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" i="8" l="1"/>
  <c r="N11" i="8" l="1"/>
  <c r="O11" i="8" s="1"/>
  <c r="P11" i="8" s="1"/>
  <c r="M12" i="8"/>
  <c r="N12" i="8" s="1"/>
  <c r="O12" i="8" s="1"/>
  <c r="P12" i="8" s="1"/>
  <c r="M13" i="8"/>
  <c r="N13" i="8" s="1"/>
  <c r="O13" i="8" s="1"/>
  <c r="P13" i="8" s="1"/>
  <c r="M14" i="8"/>
  <c r="N14" i="8" s="1"/>
  <c r="O14" i="8" s="1"/>
  <c r="P14" i="8" s="1"/>
  <c r="M15" i="8"/>
  <c r="N15" i="8" s="1"/>
  <c r="O15" i="8" s="1"/>
  <c r="P15" i="8" s="1"/>
  <c r="M16" i="8"/>
  <c r="M17" i="8"/>
  <c r="M18" i="8"/>
  <c r="M19" i="8"/>
  <c r="M20" i="8"/>
  <c r="M21" i="8"/>
  <c r="K11" i="8"/>
  <c r="K12" i="8"/>
  <c r="K13" i="8"/>
  <c r="K14" i="8"/>
  <c r="K15" i="8"/>
  <c r="K16" i="8"/>
  <c r="K17" i="8"/>
  <c r="K18" i="8"/>
  <c r="K19" i="8"/>
  <c r="K20" i="8"/>
  <c r="K21" i="8"/>
  <c r="J11" i="8"/>
  <c r="J12" i="8"/>
  <c r="J13" i="8"/>
  <c r="J14" i="8"/>
  <c r="J15" i="8"/>
  <c r="J16" i="8"/>
  <c r="J17" i="8"/>
  <c r="J18" i="8"/>
  <c r="J19" i="8"/>
  <c r="J20" i="8"/>
  <c r="J21" i="8"/>
  <c r="N16" i="8" l="1"/>
  <c r="O16" i="8" s="1"/>
  <c r="P16" i="8" s="1"/>
  <c r="N21" i="8"/>
  <c r="O21" i="8" s="1"/>
  <c r="P21" i="8" s="1"/>
  <c r="N20" i="8"/>
  <c r="O20" i="8" s="1"/>
  <c r="P20" i="8" s="1"/>
  <c r="N19" i="8"/>
  <c r="O19" i="8" s="1"/>
  <c r="P19" i="8" s="1"/>
  <c r="N18" i="8"/>
  <c r="O18" i="8" s="1"/>
  <c r="P18" i="8" s="1"/>
  <c r="N17" i="8"/>
  <c r="O17" i="8" s="1"/>
  <c r="P17" i="8" s="1"/>
  <c r="L12" i="8"/>
  <c r="L20" i="8"/>
  <c r="L19" i="8"/>
  <c r="L16" i="8"/>
  <c r="L18" i="8"/>
  <c r="L17" i="8"/>
  <c r="L15" i="8"/>
  <c r="L14" i="8"/>
  <c r="L21" i="8"/>
  <c r="L11" i="8"/>
  <c r="L13" i="8"/>
  <c r="M10" i="8" l="1"/>
  <c r="N10" i="8" s="1"/>
  <c r="O10" i="8" s="1"/>
  <c r="P10" i="8" s="1"/>
  <c r="K10" i="8"/>
  <c r="J10" i="8"/>
  <c r="L10" i="8" l="1"/>
  <c r="M9" i="8"/>
  <c r="N9" i="8" s="1"/>
  <c r="K9" i="8"/>
  <c r="J9" i="8"/>
  <c r="L9" i="8" l="1"/>
  <c r="O9" i="8"/>
  <c r="P9" i="8" s="1"/>
  <c r="P22" i="8" l="1"/>
  <c r="J23" i="8" l="1"/>
</calcChain>
</file>

<file path=xl/sharedStrings.xml><?xml version="1.0" encoding="utf-8"?>
<sst xmlns="http://schemas.openxmlformats.org/spreadsheetml/2006/main" count="56" uniqueCount="44">
  <si>
    <t>Кол-во</t>
  </si>
  <si>
    <t xml:space="preserve">                                                              Приложение № 2 к документации.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</si>
  <si>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</si>
  <si>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</si>
  <si>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</si>
  <si>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</si>
  <si>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</si>
  <si>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</si>
  <si>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</si>
  <si>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</si>
  <si>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</si>
  <si>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</si>
  <si>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</si>
  <si>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</si>
  <si>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</si>
  <si>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</si>
  <si>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</si>
  <si>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</si>
  <si>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</si>
  <si>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Используемый метод определения НМЦК с обоснованием:</t>
  </si>
  <si>
    <t>Расчет НМЦК</t>
  </si>
  <si>
    <t>Метод сопоставимых рыночных цен (анализ рынка)</t>
  </si>
  <si>
    <t>Наименование объекта закупки</t>
  </si>
  <si>
    <t>Итого</t>
  </si>
  <si>
    <t>единица измерения</t>
  </si>
  <si>
    <t>Ведущий специалист по закупкам Контрактной службы_______________________Е.М. Макеева</t>
  </si>
  <si>
    <t>23.8" Монитор MSI PRO MP242A E2 черный [1920x1080@120 Гц, IPS, LED, 1500:1, 300 Кд/м², 178°/178°, DisplayPort 1.2a, HDMI 1.4b, VGA (D-Sub)]</t>
  </si>
  <si>
    <t>Блок питания MONTECH APX 650W [XWYA11-650W] черный</t>
  </si>
  <si>
    <t xml:space="preserve">Мышь беспроводная Logitech M185 серый </t>
  </si>
  <si>
    <t>Клавиатура проводная DEXP K-5003BU</t>
  </si>
  <si>
    <t>Аккумулятор GP 270AAHC-2DECRC4 2700 мА*ч</t>
  </si>
  <si>
    <t>Микшерный пульт Yamaha MGP-16X</t>
  </si>
  <si>
    <t>Колонки SVEN 320 черный</t>
  </si>
  <si>
    <t>Усилитель-распределитель Kramer VM-8H</t>
  </si>
  <si>
    <t>Микрофон Shure SLXD24E</t>
  </si>
  <si>
    <t>Проводные наушники Fifine H18V черный</t>
  </si>
  <si>
    <t>Беспроводные наушники Logitech G733</t>
  </si>
  <si>
    <t>IP-камеры разрешение от 2МП, угол обзора  от 90град., датчик движения -нет</t>
  </si>
  <si>
    <t>шт</t>
  </si>
  <si>
    <t>Ценовое предложение                                                                                                        Вход. № 1185от 21.05.2026</t>
  </si>
  <si>
    <t>Шредер cactus CS-SH-P8,4*38мм,12лист одновременно, 25л</t>
  </si>
  <si>
    <t>Ценовое предложение                                                                                                        Вход. № 1205 от 18.06.2026</t>
  </si>
  <si>
    <t>Ценовое предложение                                                                                                        Вход. №1204 от 16.06.2026</t>
  </si>
  <si>
    <t>Обоснование начальной (максимальной) цены контракта
Поставка периферийного оборудования и электронных устройств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</si>
</sst>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9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distributed" vertical="top" justifyLastLine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2" fontId="11" fillId="0" borderId="1" xfId="0" applyNumberFormat="1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distributed" vertical="top" wrapText="1" justifyLastLine="1"/>
    </xf>
    <xf numFmtId="0" fontId="0" fillId="0" borderId="0" xfId="0" applyBorder="1"/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2" fillId="0" borderId="0" xfId="0" applyFont="1" applyBorder="1"/>
    <xf numFmtId="0" fontId="4" fillId="0" borderId="15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 vertical="center" wrapText="1"/>
    </xf>
    <xf numFmtId="0" fontId="2" fillId="6" borderId="0" xfId="0" applyFont="1" applyFill="1"/>
    <xf numFmtId="0" fontId="18" fillId="3" borderId="5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distributed" vertical="top" wrapText="1" justifyLastLine="1"/>
    </xf>
    <xf numFmtId="0" fontId="2" fillId="0" borderId="13" xfId="0" applyFont="1" applyFill="1" applyBorder="1" applyAlignment="1">
      <alignment horizontal="distributed" vertical="top" wrapText="1" justifyLastLine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4" xfId="0" applyNumberFormat="1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distributed" vertical="top" wrapText="1" justifyLastLine="1"/>
    </xf>
    <xf numFmtId="164" fontId="2" fillId="0" borderId="1" xfId="0" applyNumberFormat="1" applyFont="1" applyFill="1" applyBorder="1" applyAlignment="1">
      <alignment horizontal="distributed" vertical="top" wrapText="1" justifyLastLine="1"/>
    </xf>
    <xf numFmtId="0" fontId="2" fillId="0" borderId="1" xfId="0" applyFont="1" applyFill="1" applyBorder="1" applyAlignment="1">
      <alignment horizontal="distributed" vertical="top" justifyLastLine="1"/>
    </xf>
    <xf numFmtId="2" fontId="2" fillId="0" borderId="1" xfId="0" applyNumberFormat="1" applyFont="1" applyFill="1" applyBorder="1" applyAlignment="1">
      <alignment horizontal="distributed" vertical="top" wrapText="1" justifyLastLine="1"/>
    </xf>
    <xf numFmtId="165" fontId="2" fillId="0" borderId="1" xfId="0" applyNumberFormat="1" applyFont="1" applyFill="1" applyBorder="1" applyAlignment="1">
      <alignment horizontal="distributed" vertical="top" wrapText="1" justifyLastLine="1"/>
    </xf>
    <xf numFmtId="4" fontId="2" fillId="0" borderId="1" xfId="0" applyNumberFormat="1" applyFont="1" applyFill="1" applyBorder="1" applyAlignment="1">
      <alignment horizontal="center" vertical="top" wrapText="1" justifyLastLine="1"/>
    </xf>
    <xf numFmtId="0" fontId="2" fillId="0" borderId="0" xfId="0" applyFont="1" applyFill="1"/>
    <xf numFmtId="0" fontId="16" fillId="0" borderId="1" xfId="2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distributed" vertical="top" wrapText="1" justifyLastLine="1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4" fontId="2" fillId="0" borderId="0" xfId="0" applyNumberFormat="1" applyFont="1" applyFill="1" applyBorder="1"/>
    <xf numFmtId="0" fontId="5" fillId="3" borderId="0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horizontal="distributed" vertical="top" wrapText="1" justifyLastLine="1"/>
    </xf>
    <xf numFmtId="0" fontId="12" fillId="5" borderId="0" xfId="0" applyFont="1" applyFill="1" applyBorder="1" applyAlignment="1">
      <alignment vertical="top" wrapText="1"/>
    </xf>
    <xf numFmtId="1" fontId="2" fillId="5" borderId="0" xfId="0" applyNumberFormat="1" applyFont="1" applyFill="1" applyBorder="1" applyAlignment="1">
      <alignment horizontal="distributed" vertical="top" wrapText="1" justifyLastLine="1"/>
    </xf>
    <xf numFmtId="164" fontId="2" fillId="5" borderId="0" xfId="0" applyNumberFormat="1" applyFont="1" applyFill="1" applyBorder="1" applyAlignment="1">
      <alignment horizontal="distributed" vertical="top" wrapText="1" justifyLastLine="1"/>
    </xf>
    <xf numFmtId="0" fontId="2" fillId="5" borderId="0" xfId="0" applyFont="1" applyFill="1" applyBorder="1" applyAlignment="1">
      <alignment horizontal="distributed" vertical="top" justifyLastLine="1"/>
    </xf>
    <xf numFmtId="10" fontId="2" fillId="5" borderId="0" xfId="0" applyNumberFormat="1" applyFont="1" applyFill="1" applyBorder="1" applyAlignment="1">
      <alignment horizontal="distributed" vertical="top" justifyLastLine="1"/>
    </xf>
    <xf numFmtId="2" fontId="2" fillId="5" borderId="0" xfId="0" applyNumberFormat="1" applyFont="1" applyFill="1" applyBorder="1" applyAlignment="1">
      <alignment horizontal="distributed" vertical="top" wrapText="1" justifyLastLine="1"/>
    </xf>
    <xf numFmtId="165" fontId="2" fillId="5" borderId="0" xfId="0" applyNumberFormat="1" applyFont="1" applyFill="1" applyBorder="1" applyAlignment="1">
      <alignment horizontal="distributed" vertical="top" wrapText="1" justifyLastLine="1"/>
    </xf>
    <xf numFmtId="4" fontId="2" fillId="5" borderId="0" xfId="0" applyNumberFormat="1" applyFont="1" applyFill="1" applyBorder="1" applyAlignment="1">
      <alignment horizontal="center" vertical="top" wrapText="1" justifyLastLine="1"/>
    </xf>
    <xf numFmtId="4" fontId="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2" fontId="5" fillId="2" borderId="0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628900"/>
          <a:ext cx="6667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600325"/>
          <a:ext cx="923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3276600"/>
          <a:ext cx="971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8</xdr:row>
      <xdr:rowOff>0</xdr:rowOff>
    </xdr:from>
    <xdr:to>
      <xdr:col>11</xdr:col>
      <xdr:colOff>1504950</xdr:colOff>
      <xdr:row>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4314825"/>
          <a:ext cx="971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9539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8</xdr:row>
      <xdr:rowOff>181938</xdr:rowOff>
    </xdr:from>
    <xdr:to>
      <xdr:col>11</xdr:col>
      <xdr:colOff>1465672</xdr:colOff>
      <xdr:row>8</xdr:row>
      <xdr:rowOff>181938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734888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8347</xdr:colOff>
      <xdr:row>9</xdr:row>
      <xdr:rowOff>181938</xdr:rowOff>
    </xdr:from>
    <xdr:to>
      <xdr:col>11</xdr:col>
      <xdr:colOff>1465672</xdr:colOff>
      <xdr:row>9</xdr:row>
      <xdr:rowOff>181938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5597" y="4953963"/>
          <a:ext cx="981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98"/>
  <sheetViews>
    <sheetView tabSelected="1" zoomScaleNormal="100" workbookViewId="0">
      <selection activeCell="J1" sqref="J1"/>
    </sheetView>
  </sheetViews>
  <sheetFormatPr defaultRowHeight="30.75" customHeight="1" x14ac:dyDescent="0.2"/>
  <cols>
    <col min="1" max="1" width="4.7109375" style="1" customWidth="1"/>
    <col min="2" max="2" width="48.28515625" style="1" customWidth="1"/>
    <col min="3" max="3" width="5" style="1" customWidth="1"/>
    <col min="4" max="4" width="6.140625" style="1" customWidth="1"/>
    <col min="5" max="5" width="5.85546875" style="30" customWidth="1"/>
    <col min="6" max="6" width="9.7109375" style="1" customWidth="1"/>
    <col min="7" max="7" width="9.5703125" style="1" customWidth="1"/>
    <col min="8" max="8" width="9.7109375" style="1" customWidth="1"/>
    <col min="9" max="9" width="7.28515625" style="1" customWidth="1"/>
    <col min="10" max="10" width="14.85546875" style="1" customWidth="1"/>
    <col min="11" max="11" width="14.140625" style="1" customWidth="1"/>
    <col min="12" max="12" width="10.28515625" style="1" customWidth="1"/>
    <col min="13" max="13" width="14.85546875" style="1" customWidth="1"/>
    <col min="14" max="14" width="20.28515625" style="1" customWidth="1"/>
    <col min="15" max="15" width="17.42578125" style="1" customWidth="1"/>
    <col min="16" max="16" width="15.140625" style="1" customWidth="1"/>
    <col min="17" max="257" width="9.140625" style="1"/>
    <col min="258" max="258" width="4.7109375" style="1" customWidth="1"/>
    <col min="259" max="259" width="30.140625" style="1" customWidth="1"/>
    <col min="260" max="260" width="5.85546875" style="1" customWidth="1"/>
    <col min="261" max="261" width="6.85546875" style="1" customWidth="1"/>
    <col min="262" max="262" width="9.7109375" style="1" customWidth="1"/>
    <col min="263" max="264" width="9.85546875" style="1" customWidth="1"/>
    <col min="265" max="265" width="6" style="1" customWidth="1"/>
    <col min="266" max="266" width="13.140625" style="1" customWidth="1"/>
    <col min="267" max="267" width="15.42578125" style="1" customWidth="1"/>
    <col min="268" max="268" width="14.28515625" style="1" customWidth="1"/>
    <col min="269" max="269" width="22.7109375" style="1" customWidth="1"/>
    <col min="270" max="270" width="13.85546875" style="1" customWidth="1"/>
    <col min="271" max="271" width="11" style="1" customWidth="1"/>
    <col min="272" max="272" width="11.28515625" style="1" customWidth="1"/>
    <col min="273" max="513" width="9.140625" style="1"/>
    <col min="514" max="514" width="4.7109375" style="1" customWidth="1"/>
    <col min="515" max="515" width="30.140625" style="1" customWidth="1"/>
    <col min="516" max="516" width="5.85546875" style="1" customWidth="1"/>
    <col min="517" max="517" width="6.85546875" style="1" customWidth="1"/>
    <col min="518" max="518" width="9.7109375" style="1" customWidth="1"/>
    <col min="519" max="520" width="9.85546875" style="1" customWidth="1"/>
    <col min="521" max="521" width="6" style="1" customWidth="1"/>
    <col min="522" max="522" width="13.140625" style="1" customWidth="1"/>
    <col min="523" max="523" width="15.42578125" style="1" customWidth="1"/>
    <col min="524" max="524" width="14.28515625" style="1" customWidth="1"/>
    <col min="525" max="525" width="22.7109375" style="1" customWidth="1"/>
    <col min="526" max="526" width="13.85546875" style="1" customWidth="1"/>
    <col min="527" max="527" width="11" style="1" customWidth="1"/>
    <col min="528" max="528" width="11.28515625" style="1" customWidth="1"/>
    <col min="529" max="769" width="9.140625" style="1"/>
    <col min="770" max="770" width="4.7109375" style="1" customWidth="1"/>
    <col min="771" max="771" width="30.140625" style="1" customWidth="1"/>
    <col min="772" max="772" width="5.85546875" style="1" customWidth="1"/>
    <col min="773" max="773" width="6.85546875" style="1" customWidth="1"/>
    <col min="774" max="774" width="9.7109375" style="1" customWidth="1"/>
    <col min="775" max="776" width="9.85546875" style="1" customWidth="1"/>
    <col min="777" max="777" width="6" style="1" customWidth="1"/>
    <col min="778" max="778" width="13.140625" style="1" customWidth="1"/>
    <col min="779" max="779" width="15.42578125" style="1" customWidth="1"/>
    <col min="780" max="780" width="14.28515625" style="1" customWidth="1"/>
    <col min="781" max="781" width="22.7109375" style="1" customWidth="1"/>
    <col min="782" max="782" width="13.85546875" style="1" customWidth="1"/>
    <col min="783" max="783" width="11" style="1" customWidth="1"/>
    <col min="784" max="784" width="11.28515625" style="1" customWidth="1"/>
    <col min="785" max="1025" width="9.140625" style="1"/>
    <col min="1026" max="1026" width="4.7109375" style="1" customWidth="1"/>
    <col min="1027" max="1027" width="30.140625" style="1" customWidth="1"/>
    <col min="1028" max="1028" width="5.85546875" style="1" customWidth="1"/>
    <col min="1029" max="1029" width="6.85546875" style="1" customWidth="1"/>
    <col min="1030" max="1030" width="9.7109375" style="1" customWidth="1"/>
    <col min="1031" max="1032" width="9.85546875" style="1" customWidth="1"/>
    <col min="1033" max="1033" width="6" style="1" customWidth="1"/>
    <col min="1034" max="1034" width="13.140625" style="1" customWidth="1"/>
    <col min="1035" max="1035" width="15.42578125" style="1" customWidth="1"/>
    <col min="1036" max="1036" width="14.28515625" style="1" customWidth="1"/>
    <col min="1037" max="1037" width="22.7109375" style="1" customWidth="1"/>
    <col min="1038" max="1038" width="13.85546875" style="1" customWidth="1"/>
    <col min="1039" max="1039" width="11" style="1" customWidth="1"/>
    <col min="1040" max="1040" width="11.28515625" style="1" customWidth="1"/>
    <col min="1041" max="1281" width="9.140625" style="1"/>
    <col min="1282" max="1282" width="4.7109375" style="1" customWidth="1"/>
    <col min="1283" max="1283" width="30.140625" style="1" customWidth="1"/>
    <col min="1284" max="1284" width="5.85546875" style="1" customWidth="1"/>
    <col min="1285" max="1285" width="6.85546875" style="1" customWidth="1"/>
    <col min="1286" max="1286" width="9.7109375" style="1" customWidth="1"/>
    <col min="1287" max="1288" width="9.85546875" style="1" customWidth="1"/>
    <col min="1289" max="1289" width="6" style="1" customWidth="1"/>
    <col min="1290" max="1290" width="13.140625" style="1" customWidth="1"/>
    <col min="1291" max="1291" width="15.42578125" style="1" customWidth="1"/>
    <col min="1292" max="1292" width="14.28515625" style="1" customWidth="1"/>
    <col min="1293" max="1293" width="22.7109375" style="1" customWidth="1"/>
    <col min="1294" max="1294" width="13.85546875" style="1" customWidth="1"/>
    <col min="1295" max="1295" width="11" style="1" customWidth="1"/>
    <col min="1296" max="1296" width="11.28515625" style="1" customWidth="1"/>
    <col min="1297" max="1537" width="9.140625" style="1"/>
    <col min="1538" max="1538" width="4.7109375" style="1" customWidth="1"/>
    <col min="1539" max="1539" width="30.140625" style="1" customWidth="1"/>
    <col min="1540" max="1540" width="5.85546875" style="1" customWidth="1"/>
    <col min="1541" max="1541" width="6.85546875" style="1" customWidth="1"/>
    <col min="1542" max="1542" width="9.7109375" style="1" customWidth="1"/>
    <col min="1543" max="1544" width="9.85546875" style="1" customWidth="1"/>
    <col min="1545" max="1545" width="6" style="1" customWidth="1"/>
    <col min="1546" max="1546" width="13.140625" style="1" customWidth="1"/>
    <col min="1547" max="1547" width="15.42578125" style="1" customWidth="1"/>
    <col min="1548" max="1548" width="14.28515625" style="1" customWidth="1"/>
    <col min="1549" max="1549" width="22.7109375" style="1" customWidth="1"/>
    <col min="1550" max="1550" width="13.85546875" style="1" customWidth="1"/>
    <col min="1551" max="1551" width="11" style="1" customWidth="1"/>
    <col min="1552" max="1552" width="11.28515625" style="1" customWidth="1"/>
    <col min="1553" max="1793" width="9.140625" style="1"/>
    <col min="1794" max="1794" width="4.7109375" style="1" customWidth="1"/>
    <col min="1795" max="1795" width="30.140625" style="1" customWidth="1"/>
    <col min="1796" max="1796" width="5.85546875" style="1" customWidth="1"/>
    <col min="1797" max="1797" width="6.85546875" style="1" customWidth="1"/>
    <col min="1798" max="1798" width="9.7109375" style="1" customWidth="1"/>
    <col min="1799" max="1800" width="9.85546875" style="1" customWidth="1"/>
    <col min="1801" max="1801" width="6" style="1" customWidth="1"/>
    <col min="1802" max="1802" width="13.140625" style="1" customWidth="1"/>
    <col min="1803" max="1803" width="15.42578125" style="1" customWidth="1"/>
    <col min="1804" max="1804" width="14.28515625" style="1" customWidth="1"/>
    <col min="1805" max="1805" width="22.7109375" style="1" customWidth="1"/>
    <col min="1806" max="1806" width="13.85546875" style="1" customWidth="1"/>
    <col min="1807" max="1807" width="11" style="1" customWidth="1"/>
    <col min="1808" max="1808" width="11.28515625" style="1" customWidth="1"/>
    <col min="1809" max="2049" width="9.140625" style="1"/>
    <col min="2050" max="2050" width="4.7109375" style="1" customWidth="1"/>
    <col min="2051" max="2051" width="30.140625" style="1" customWidth="1"/>
    <col min="2052" max="2052" width="5.85546875" style="1" customWidth="1"/>
    <col min="2053" max="2053" width="6.85546875" style="1" customWidth="1"/>
    <col min="2054" max="2054" width="9.7109375" style="1" customWidth="1"/>
    <col min="2055" max="2056" width="9.85546875" style="1" customWidth="1"/>
    <col min="2057" max="2057" width="6" style="1" customWidth="1"/>
    <col min="2058" max="2058" width="13.140625" style="1" customWidth="1"/>
    <col min="2059" max="2059" width="15.42578125" style="1" customWidth="1"/>
    <col min="2060" max="2060" width="14.28515625" style="1" customWidth="1"/>
    <col min="2061" max="2061" width="22.7109375" style="1" customWidth="1"/>
    <col min="2062" max="2062" width="13.85546875" style="1" customWidth="1"/>
    <col min="2063" max="2063" width="11" style="1" customWidth="1"/>
    <col min="2064" max="2064" width="11.28515625" style="1" customWidth="1"/>
    <col min="2065" max="2305" width="9.140625" style="1"/>
    <col min="2306" max="2306" width="4.7109375" style="1" customWidth="1"/>
    <col min="2307" max="2307" width="30.140625" style="1" customWidth="1"/>
    <col min="2308" max="2308" width="5.85546875" style="1" customWidth="1"/>
    <col min="2309" max="2309" width="6.85546875" style="1" customWidth="1"/>
    <col min="2310" max="2310" width="9.7109375" style="1" customWidth="1"/>
    <col min="2311" max="2312" width="9.85546875" style="1" customWidth="1"/>
    <col min="2313" max="2313" width="6" style="1" customWidth="1"/>
    <col min="2314" max="2314" width="13.140625" style="1" customWidth="1"/>
    <col min="2315" max="2315" width="15.42578125" style="1" customWidth="1"/>
    <col min="2316" max="2316" width="14.28515625" style="1" customWidth="1"/>
    <col min="2317" max="2317" width="22.7109375" style="1" customWidth="1"/>
    <col min="2318" max="2318" width="13.85546875" style="1" customWidth="1"/>
    <col min="2319" max="2319" width="11" style="1" customWidth="1"/>
    <col min="2320" max="2320" width="11.28515625" style="1" customWidth="1"/>
    <col min="2321" max="2561" width="9.140625" style="1"/>
    <col min="2562" max="2562" width="4.7109375" style="1" customWidth="1"/>
    <col min="2563" max="2563" width="30.140625" style="1" customWidth="1"/>
    <col min="2564" max="2564" width="5.85546875" style="1" customWidth="1"/>
    <col min="2565" max="2565" width="6.85546875" style="1" customWidth="1"/>
    <col min="2566" max="2566" width="9.7109375" style="1" customWidth="1"/>
    <col min="2567" max="2568" width="9.85546875" style="1" customWidth="1"/>
    <col min="2569" max="2569" width="6" style="1" customWidth="1"/>
    <col min="2570" max="2570" width="13.140625" style="1" customWidth="1"/>
    <col min="2571" max="2571" width="15.42578125" style="1" customWidth="1"/>
    <col min="2572" max="2572" width="14.28515625" style="1" customWidth="1"/>
    <col min="2573" max="2573" width="22.7109375" style="1" customWidth="1"/>
    <col min="2574" max="2574" width="13.85546875" style="1" customWidth="1"/>
    <col min="2575" max="2575" width="11" style="1" customWidth="1"/>
    <col min="2576" max="2576" width="11.28515625" style="1" customWidth="1"/>
    <col min="2577" max="2817" width="9.140625" style="1"/>
    <col min="2818" max="2818" width="4.7109375" style="1" customWidth="1"/>
    <col min="2819" max="2819" width="30.140625" style="1" customWidth="1"/>
    <col min="2820" max="2820" width="5.85546875" style="1" customWidth="1"/>
    <col min="2821" max="2821" width="6.85546875" style="1" customWidth="1"/>
    <col min="2822" max="2822" width="9.7109375" style="1" customWidth="1"/>
    <col min="2823" max="2824" width="9.85546875" style="1" customWidth="1"/>
    <col min="2825" max="2825" width="6" style="1" customWidth="1"/>
    <col min="2826" max="2826" width="13.140625" style="1" customWidth="1"/>
    <col min="2827" max="2827" width="15.42578125" style="1" customWidth="1"/>
    <col min="2828" max="2828" width="14.28515625" style="1" customWidth="1"/>
    <col min="2829" max="2829" width="22.7109375" style="1" customWidth="1"/>
    <col min="2830" max="2830" width="13.85546875" style="1" customWidth="1"/>
    <col min="2831" max="2831" width="11" style="1" customWidth="1"/>
    <col min="2832" max="2832" width="11.28515625" style="1" customWidth="1"/>
    <col min="2833" max="3073" width="9.140625" style="1"/>
    <col min="3074" max="3074" width="4.7109375" style="1" customWidth="1"/>
    <col min="3075" max="3075" width="30.140625" style="1" customWidth="1"/>
    <col min="3076" max="3076" width="5.85546875" style="1" customWidth="1"/>
    <col min="3077" max="3077" width="6.85546875" style="1" customWidth="1"/>
    <col min="3078" max="3078" width="9.7109375" style="1" customWidth="1"/>
    <col min="3079" max="3080" width="9.85546875" style="1" customWidth="1"/>
    <col min="3081" max="3081" width="6" style="1" customWidth="1"/>
    <col min="3082" max="3082" width="13.140625" style="1" customWidth="1"/>
    <col min="3083" max="3083" width="15.42578125" style="1" customWidth="1"/>
    <col min="3084" max="3084" width="14.28515625" style="1" customWidth="1"/>
    <col min="3085" max="3085" width="22.7109375" style="1" customWidth="1"/>
    <col min="3086" max="3086" width="13.85546875" style="1" customWidth="1"/>
    <col min="3087" max="3087" width="11" style="1" customWidth="1"/>
    <col min="3088" max="3088" width="11.28515625" style="1" customWidth="1"/>
    <col min="3089" max="3329" width="9.140625" style="1"/>
    <col min="3330" max="3330" width="4.7109375" style="1" customWidth="1"/>
    <col min="3331" max="3331" width="30.140625" style="1" customWidth="1"/>
    <col min="3332" max="3332" width="5.85546875" style="1" customWidth="1"/>
    <col min="3333" max="3333" width="6.85546875" style="1" customWidth="1"/>
    <col min="3334" max="3334" width="9.7109375" style="1" customWidth="1"/>
    <col min="3335" max="3336" width="9.85546875" style="1" customWidth="1"/>
    <col min="3337" max="3337" width="6" style="1" customWidth="1"/>
    <col min="3338" max="3338" width="13.140625" style="1" customWidth="1"/>
    <col min="3339" max="3339" width="15.42578125" style="1" customWidth="1"/>
    <col min="3340" max="3340" width="14.28515625" style="1" customWidth="1"/>
    <col min="3341" max="3341" width="22.7109375" style="1" customWidth="1"/>
    <col min="3342" max="3342" width="13.85546875" style="1" customWidth="1"/>
    <col min="3343" max="3343" width="11" style="1" customWidth="1"/>
    <col min="3344" max="3344" width="11.28515625" style="1" customWidth="1"/>
    <col min="3345" max="3585" width="9.140625" style="1"/>
    <col min="3586" max="3586" width="4.7109375" style="1" customWidth="1"/>
    <col min="3587" max="3587" width="30.140625" style="1" customWidth="1"/>
    <col min="3588" max="3588" width="5.85546875" style="1" customWidth="1"/>
    <col min="3589" max="3589" width="6.85546875" style="1" customWidth="1"/>
    <col min="3590" max="3590" width="9.7109375" style="1" customWidth="1"/>
    <col min="3591" max="3592" width="9.85546875" style="1" customWidth="1"/>
    <col min="3593" max="3593" width="6" style="1" customWidth="1"/>
    <col min="3594" max="3594" width="13.140625" style="1" customWidth="1"/>
    <col min="3595" max="3595" width="15.42578125" style="1" customWidth="1"/>
    <col min="3596" max="3596" width="14.28515625" style="1" customWidth="1"/>
    <col min="3597" max="3597" width="22.7109375" style="1" customWidth="1"/>
    <col min="3598" max="3598" width="13.85546875" style="1" customWidth="1"/>
    <col min="3599" max="3599" width="11" style="1" customWidth="1"/>
    <col min="3600" max="3600" width="11.28515625" style="1" customWidth="1"/>
    <col min="3601" max="3841" width="9.140625" style="1"/>
    <col min="3842" max="3842" width="4.7109375" style="1" customWidth="1"/>
    <col min="3843" max="3843" width="30.140625" style="1" customWidth="1"/>
    <col min="3844" max="3844" width="5.85546875" style="1" customWidth="1"/>
    <col min="3845" max="3845" width="6.85546875" style="1" customWidth="1"/>
    <col min="3846" max="3846" width="9.7109375" style="1" customWidth="1"/>
    <col min="3847" max="3848" width="9.85546875" style="1" customWidth="1"/>
    <col min="3849" max="3849" width="6" style="1" customWidth="1"/>
    <col min="3850" max="3850" width="13.140625" style="1" customWidth="1"/>
    <col min="3851" max="3851" width="15.42578125" style="1" customWidth="1"/>
    <col min="3852" max="3852" width="14.28515625" style="1" customWidth="1"/>
    <col min="3853" max="3853" width="22.7109375" style="1" customWidth="1"/>
    <col min="3854" max="3854" width="13.85546875" style="1" customWidth="1"/>
    <col min="3855" max="3855" width="11" style="1" customWidth="1"/>
    <col min="3856" max="3856" width="11.28515625" style="1" customWidth="1"/>
    <col min="3857" max="4097" width="9.140625" style="1"/>
    <col min="4098" max="4098" width="4.7109375" style="1" customWidth="1"/>
    <col min="4099" max="4099" width="30.140625" style="1" customWidth="1"/>
    <col min="4100" max="4100" width="5.85546875" style="1" customWidth="1"/>
    <col min="4101" max="4101" width="6.85546875" style="1" customWidth="1"/>
    <col min="4102" max="4102" width="9.7109375" style="1" customWidth="1"/>
    <col min="4103" max="4104" width="9.85546875" style="1" customWidth="1"/>
    <col min="4105" max="4105" width="6" style="1" customWidth="1"/>
    <col min="4106" max="4106" width="13.140625" style="1" customWidth="1"/>
    <col min="4107" max="4107" width="15.42578125" style="1" customWidth="1"/>
    <col min="4108" max="4108" width="14.28515625" style="1" customWidth="1"/>
    <col min="4109" max="4109" width="22.7109375" style="1" customWidth="1"/>
    <col min="4110" max="4110" width="13.85546875" style="1" customWidth="1"/>
    <col min="4111" max="4111" width="11" style="1" customWidth="1"/>
    <col min="4112" max="4112" width="11.28515625" style="1" customWidth="1"/>
    <col min="4113" max="4353" width="9.140625" style="1"/>
    <col min="4354" max="4354" width="4.7109375" style="1" customWidth="1"/>
    <col min="4355" max="4355" width="30.140625" style="1" customWidth="1"/>
    <col min="4356" max="4356" width="5.85546875" style="1" customWidth="1"/>
    <col min="4357" max="4357" width="6.85546875" style="1" customWidth="1"/>
    <col min="4358" max="4358" width="9.7109375" style="1" customWidth="1"/>
    <col min="4359" max="4360" width="9.85546875" style="1" customWidth="1"/>
    <col min="4361" max="4361" width="6" style="1" customWidth="1"/>
    <col min="4362" max="4362" width="13.140625" style="1" customWidth="1"/>
    <col min="4363" max="4363" width="15.42578125" style="1" customWidth="1"/>
    <col min="4364" max="4364" width="14.28515625" style="1" customWidth="1"/>
    <col min="4365" max="4365" width="22.7109375" style="1" customWidth="1"/>
    <col min="4366" max="4366" width="13.85546875" style="1" customWidth="1"/>
    <col min="4367" max="4367" width="11" style="1" customWidth="1"/>
    <col min="4368" max="4368" width="11.28515625" style="1" customWidth="1"/>
    <col min="4369" max="4609" width="9.140625" style="1"/>
    <col min="4610" max="4610" width="4.7109375" style="1" customWidth="1"/>
    <col min="4611" max="4611" width="30.140625" style="1" customWidth="1"/>
    <col min="4612" max="4612" width="5.85546875" style="1" customWidth="1"/>
    <col min="4613" max="4613" width="6.85546875" style="1" customWidth="1"/>
    <col min="4614" max="4614" width="9.7109375" style="1" customWidth="1"/>
    <col min="4615" max="4616" width="9.85546875" style="1" customWidth="1"/>
    <col min="4617" max="4617" width="6" style="1" customWidth="1"/>
    <col min="4618" max="4618" width="13.140625" style="1" customWidth="1"/>
    <col min="4619" max="4619" width="15.42578125" style="1" customWidth="1"/>
    <col min="4620" max="4620" width="14.28515625" style="1" customWidth="1"/>
    <col min="4621" max="4621" width="22.7109375" style="1" customWidth="1"/>
    <col min="4622" max="4622" width="13.85546875" style="1" customWidth="1"/>
    <col min="4623" max="4623" width="11" style="1" customWidth="1"/>
    <col min="4624" max="4624" width="11.28515625" style="1" customWidth="1"/>
    <col min="4625" max="4865" width="9.140625" style="1"/>
    <col min="4866" max="4866" width="4.7109375" style="1" customWidth="1"/>
    <col min="4867" max="4867" width="30.140625" style="1" customWidth="1"/>
    <col min="4868" max="4868" width="5.85546875" style="1" customWidth="1"/>
    <col min="4869" max="4869" width="6.85546875" style="1" customWidth="1"/>
    <col min="4870" max="4870" width="9.7109375" style="1" customWidth="1"/>
    <col min="4871" max="4872" width="9.85546875" style="1" customWidth="1"/>
    <col min="4873" max="4873" width="6" style="1" customWidth="1"/>
    <col min="4874" max="4874" width="13.140625" style="1" customWidth="1"/>
    <col min="4875" max="4875" width="15.42578125" style="1" customWidth="1"/>
    <col min="4876" max="4876" width="14.28515625" style="1" customWidth="1"/>
    <col min="4877" max="4877" width="22.7109375" style="1" customWidth="1"/>
    <col min="4878" max="4878" width="13.85546875" style="1" customWidth="1"/>
    <col min="4879" max="4879" width="11" style="1" customWidth="1"/>
    <col min="4880" max="4880" width="11.28515625" style="1" customWidth="1"/>
    <col min="4881" max="5121" width="9.140625" style="1"/>
    <col min="5122" max="5122" width="4.7109375" style="1" customWidth="1"/>
    <col min="5123" max="5123" width="30.140625" style="1" customWidth="1"/>
    <col min="5124" max="5124" width="5.85546875" style="1" customWidth="1"/>
    <col min="5125" max="5125" width="6.85546875" style="1" customWidth="1"/>
    <col min="5126" max="5126" width="9.7109375" style="1" customWidth="1"/>
    <col min="5127" max="5128" width="9.85546875" style="1" customWidth="1"/>
    <col min="5129" max="5129" width="6" style="1" customWidth="1"/>
    <col min="5130" max="5130" width="13.140625" style="1" customWidth="1"/>
    <col min="5131" max="5131" width="15.42578125" style="1" customWidth="1"/>
    <col min="5132" max="5132" width="14.28515625" style="1" customWidth="1"/>
    <col min="5133" max="5133" width="22.7109375" style="1" customWidth="1"/>
    <col min="5134" max="5134" width="13.85546875" style="1" customWidth="1"/>
    <col min="5135" max="5135" width="11" style="1" customWidth="1"/>
    <col min="5136" max="5136" width="11.28515625" style="1" customWidth="1"/>
    <col min="5137" max="5377" width="9.140625" style="1"/>
    <col min="5378" max="5378" width="4.7109375" style="1" customWidth="1"/>
    <col min="5379" max="5379" width="30.140625" style="1" customWidth="1"/>
    <col min="5380" max="5380" width="5.85546875" style="1" customWidth="1"/>
    <col min="5381" max="5381" width="6.85546875" style="1" customWidth="1"/>
    <col min="5382" max="5382" width="9.7109375" style="1" customWidth="1"/>
    <col min="5383" max="5384" width="9.85546875" style="1" customWidth="1"/>
    <col min="5385" max="5385" width="6" style="1" customWidth="1"/>
    <col min="5386" max="5386" width="13.140625" style="1" customWidth="1"/>
    <col min="5387" max="5387" width="15.42578125" style="1" customWidth="1"/>
    <col min="5388" max="5388" width="14.28515625" style="1" customWidth="1"/>
    <col min="5389" max="5389" width="22.7109375" style="1" customWidth="1"/>
    <col min="5390" max="5390" width="13.85546875" style="1" customWidth="1"/>
    <col min="5391" max="5391" width="11" style="1" customWidth="1"/>
    <col min="5392" max="5392" width="11.28515625" style="1" customWidth="1"/>
    <col min="5393" max="5633" width="9.140625" style="1"/>
    <col min="5634" max="5634" width="4.7109375" style="1" customWidth="1"/>
    <col min="5635" max="5635" width="30.140625" style="1" customWidth="1"/>
    <col min="5636" max="5636" width="5.85546875" style="1" customWidth="1"/>
    <col min="5637" max="5637" width="6.85546875" style="1" customWidth="1"/>
    <col min="5638" max="5638" width="9.7109375" style="1" customWidth="1"/>
    <col min="5639" max="5640" width="9.85546875" style="1" customWidth="1"/>
    <col min="5641" max="5641" width="6" style="1" customWidth="1"/>
    <col min="5642" max="5642" width="13.140625" style="1" customWidth="1"/>
    <col min="5643" max="5643" width="15.42578125" style="1" customWidth="1"/>
    <col min="5644" max="5644" width="14.28515625" style="1" customWidth="1"/>
    <col min="5645" max="5645" width="22.7109375" style="1" customWidth="1"/>
    <col min="5646" max="5646" width="13.85546875" style="1" customWidth="1"/>
    <col min="5647" max="5647" width="11" style="1" customWidth="1"/>
    <col min="5648" max="5648" width="11.28515625" style="1" customWidth="1"/>
    <col min="5649" max="5889" width="9.140625" style="1"/>
    <col min="5890" max="5890" width="4.7109375" style="1" customWidth="1"/>
    <col min="5891" max="5891" width="30.140625" style="1" customWidth="1"/>
    <col min="5892" max="5892" width="5.85546875" style="1" customWidth="1"/>
    <col min="5893" max="5893" width="6.85546875" style="1" customWidth="1"/>
    <col min="5894" max="5894" width="9.7109375" style="1" customWidth="1"/>
    <col min="5895" max="5896" width="9.85546875" style="1" customWidth="1"/>
    <col min="5897" max="5897" width="6" style="1" customWidth="1"/>
    <col min="5898" max="5898" width="13.140625" style="1" customWidth="1"/>
    <col min="5899" max="5899" width="15.42578125" style="1" customWidth="1"/>
    <col min="5900" max="5900" width="14.28515625" style="1" customWidth="1"/>
    <col min="5901" max="5901" width="22.7109375" style="1" customWidth="1"/>
    <col min="5902" max="5902" width="13.85546875" style="1" customWidth="1"/>
    <col min="5903" max="5903" width="11" style="1" customWidth="1"/>
    <col min="5904" max="5904" width="11.28515625" style="1" customWidth="1"/>
    <col min="5905" max="6145" width="9.140625" style="1"/>
    <col min="6146" max="6146" width="4.7109375" style="1" customWidth="1"/>
    <col min="6147" max="6147" width="30.140625" style="1" customWidth="1"/>
    <col min="6148" max="6148" width="5.85546875" style="1" customWidth="1"/>
    <col min="6149" max="6149" width="6.85546875" style="1" customWidth="1"/>
    <col min="6150" max="6150" width="9.7109375" style="1" customWidth="1"/>
    <col min="6151" max="6152" width="9.85546875" style="1" customWidth="1"/>
    <col min="6153" max="6153" width="6" style="1" customWidth="1"/>
    <col min="6154" max="6154" width="13.140625" style="1" customWidth="1"/>
    <col min="6155" max="6155" width="15.42578125" style="1" customWidth="1"/>
    <col min="6156" max="6156" width="14.28515625" style="1" customWidth="1"/>
    <col min="6157" max="6157" width="22.7109375" style="1" customWidth="1"/>
    <col min="6158" max="6158" width="13.85546875" style="1" customWidth="1"/>
    <col min="6159" max="6159" width="11" style="1" customWidth="1"/>
    <col min="6160" max="6160" width="11.28515625" style="1" customWidth="1"/>
    <col min="6161" max="6401" width="9.140625" style="1"/>
    <col min="6402" max="6402" width="4.7109375" style="1" customWidth="1"/>
    <col min="6403" max="6403" width="30.140625" style="1" customWidth="1"/>
    <col min="6404" max="6404" width="5.85546875" style="1" customWidth="1"/>
    <col min="6405" max="6405" width="6.85546875" style="1" customWidth="1"/>
    <col min="6406" max="6406" width="9.7109375" style="1" customWidth="1"/>
    <col min="6407" max="6408" width="9.85546875" style="1" customWidth="1"/>
    <col min="6409" max="6409" width="6" style="1" customWidth="1"/>
    <col min="6410" max="6410" width="13.140625" style="1" customWidth="1"/>
    <col min="6411" max="6411" width="15.42578125" style="1" customWidth="1"/>
    <col min="6412" max="6412" width="14.28515625" style="1" customWidth="1"/>
    <col min="6413" max="6413" width="22.7109375" style="1" customWidth="1"/>
    <col min="6414" max="6414" width="13.85546875" style="1" customWidth="1"/>
    <col min="6415" max="6415" width="11" style="1" customWidth="1"/>
    <col min="6416" max="6416" width="11.28515625" style="1" customWidth="1"/>
    <col min="6417" max="6657" width="9.140625" style="1"/>
    <col min="6658" max="6658" width="4.7109375" style="1" customWidth="1"/>
    <col min="6659" max="6659" width="30.140625" style="1" customWidth="1"/>
    <col min="6660" max="6660" width="5.85546875" style="1" customWidth="1"/>
    <col min="6661" max="6661" width="6.85546875" style="1" customWidth="1"/>
    <col min="6662" max="6662" width="9.7109375" style="1" customWidth="1"/>
    <col min="6663" max="6664" width="9.85546875" style="1" customWidth="1"/>
    <col min="6665" max="6665" width="6" style="1" customWidth="1"/>
    <col min="6666" max="6666" width="13.140625" style="1" customWidth="1"/>
    <col min="6667" max="6667" width="15.42578125" style="1" customWidth="1"/>
    <col min="6668" max="6668" width="14.28515625" style="1" customWidth="1"/>
    <col min="6669" max="6669" width="22.7109375" style="1" customWidth="1"/>
    <col min="6670" max="6670" width="13.85546875" style="1" customWidth="1"/>
    <col min="6671" max="6671" width="11" style="1" customWidth="1"/>
    <col min="6672" max="6672" width="11.28515625" style="1" customWidth="1"/>
    <col min="6673" max="6913" width="9.140625" style="1"/>
    <col min="6914" max="6914" width="4.7109375" style="1" customWidth="1"/>
    <col min="6915" max="6915" width="30.140625" style="1" customWidth="1"/>
    <col min="6916" max="6916" width="5.85546875" style="1" customWidth="1"/>
    <col min="6917" max="6917" width="6.85546875" style="1" customWidth="1"/>
    <col min="6918" max="6918" width="9.7109375" style="1" customWidth="1"/>
    <col min="6919" max="6920" width="9.85546875" style="1" customWidth="1"/>
    <col min="6921" max="6921" width="6" style="1" customWidth="1"/>
    <col min="6922" max="6922" width="13.140625" style="1" customWidth="1"/>
    <col min="6923" max="6923" width="15.42578125" style="1" customWidth="1"/>
    <col min="6924" max="6924" width="14.28515625" style="1" customWidth="1"/>
    <col min="6925" max="6925" width="22.7109375" style="1" customWidth="1"/>
    <col min="6926" max="6926" width="13.85546875" style="1" customWidth="1"/>
    <col min="6927" max="6927" width="11" style="1" customWidth="1"/>
    <col min="6928" max="6928" width="11.28515625" style="1" customWidth="1"/>
    <col min="6929" max="7169" width="9.140625" style="1"/>
    <col min="7170" max="7170" width="4.7109375" style="1" customWidth="1"/>
    <col min="7171" max="7171" width="30.140625" style="1" customWidth="1"/>
    <col min="7172" max="7172" width="5.85546875" style="1" customWidth="1"/>
    <col min="7173" max="7173" width="6.85546875" style="1" customWidth="1"/>
    <col min="7174" max="7174" width="9.7109375" style="1" customWidth="1"/>
    <col min="7175" max="7176" width="9.85546875" style="1" customWidth="1"/>
    <col min="7177" max="7177" width="6" style="1" customWidth="1"/>
    <col min="7178" max="7178" width="13.140625" style="1" customWidth="1"/>
    <col min="7179" max="7179" width="15.42578125" style="1" customWidth="1"/>
    <col min="7180" max="7180" width="14.28515625" style="1" customWidth="1"/>
    <col min="7181" max="7181" width="22.7109375" style="1" customWidth="1"/>
    <col min="7182" max="7182" width="13.85546875" style="1" customWidth="1"/>
    <col min="7183" max="7183" width="11" style="1" customWidth="1"/>
    <col min="7184" max="7184" width="11.28515625" style="1" customWidth="1"/>
    <col min="7185" max="7425" width="9.140625" style="1"/>
    <col min="7426" max="7426" width="4.7109375" style="1" customWidth="1"/>
    <col min="7427" max="7427" width="30.140625" style="1" customWidth="1"/>
    <col min="7428" max="7428" width="5.85546875" style="1" customWidth="1"/>
    <col min="7429" max="7429" width="6.85546875" style="1" customWidth="1"/>
    <col min="7430" max="7430" width="9.7109375" style="1" customWidth="1"/>
    <col min="7431" max="7432" width="9.85546875" style="1" customWidth="1"/>
    <col min="7433" max="7433" width="6" style="1" customWidth="1"/>
    <col min="7434" max="7434" width="13.140625" style="1" customWidth="1"/>
    <col min="7435" max="7435" width="15.42578125" style="1" customWidth="1"/>
    <col min="7436" max="7436" width="14.28515625" style="1" customWidth="1"/>
    <col min="7437" max="7437" width="22.7109375" style="1" customWidth="1"/>
    <col min="7438" max="7438" width="13.85546875" style="1" customWidth="1"/>
    <col min="7439" max="7439" width="11" style="1" customWidth="1"/>
    <col min="7440" max="7440" width="11.28515625" style="1" customWidth="1"/>
    <col min="7441" max="7681" width="9.140625" style="1"/>
    <col min="7682" max="7682" width="4.7109375" style="1" customWidth="1"/>
    <col min="7683" max="7683" width="30.140625" style="1" customWidth="1"/>
    <col min="7684" max="7684" width="5.85546875" style="1" customWidth="1"/>
    <col min="7685" max="7685" width="6.85546875" style="1" customWidth="1"/>
    <col min="7686" max="7686" width="9.7109375" style="1" customWidth="1"/>
    <col min="7687" max="7688" width="9.85546875" style="1" customWidth="1"/>
    <col min="7689" max="7689" width="6" style="1" customWidth="1"/>
    <col min="7690" max="7690" width="13.140625" style="1" customWidth="1"/>
    <col min="7691" max="7691" width="15.42578125" style="1" customWidth="1"/>
    <col min="7692" max="7692" width="14.28515625" style="1" customWidth="1"/>
    <col min="7693" max="7693" width="22.7109375" style="1" customWidth="1"/>
    <col min="7694" max="7694" width="13.85546875" style="1" customWidth="1"/>
    <col min="7695" max="7695" width="11" style="1" customWidth="1"/>
    <col min="7696" max="7696" width="11.28515625" style="1" customWidth="1"/>
    <col min="7697" max="7937" width="9.140625" style="1"/>
    <col min="7938" max="7938" width="4.7109375" style="1" customWidth="1"/>
    <col min="7939" max="7939" width="30.140625" style="1" customWidth="1"/>
    <col min="7940" max="7940" width="5.85546875" style="1" customWidth="1"/>
    <col min="7941" max="7941" width="6.85546875" style="1" customWidth="1"/>
    <col min="7942" max="7942" width="9.7109375" style="1" customWidth="1"/>
    <col min="7943" max="7944" width="9.85546875" style="1" customWidth="1"/>
    <col min="7945" max="7945" width="6" style="1" customWidth="1"/>
    <col min="7946" max="7946" width="13.140625" style="1" customWidth="1"/>
    <col min="7947" max="7947" width="15.42578125" style="1" customWidth="1"/>
    <col min="7948" max="7948" width="14.28515625" style="1" customWidth="1"/>
    <col min="7949" max="7949" width="22.7109375" style="1" customWidth="1"/>
    <col min="7950" max="7950" width="13.85546875" style="1" customWidth="1"/>
    <col min="7951" max="7951" width="11" style="1" customWidth="1"/>
    <col min="7952" max="7952" width="11.28515625" style="1" customWidth="1"/>
    <col min="7953" max="8193" width="9.140625" style="1"/>
    <col min="8194" max="8194" width="4.7109375" style="1" customWidth="1"/>
    <col min="8195" max="8195" width="30.140625" style="1" customWidth="1"/>
    <col min="8196" max="8196" width="5.85546875" style="1" customWidth="1"/>
    <col min="8197" max="8197" width="6.85546875" style="1" customWidth="1"/>
    <col min="8198" max="8198" width="9.7109375" style="1" customWidth="1"/>
    <col min="8199" max="8200" width="9.85546875" style="1" customWidth="1"/>
    <col min="8201" max="8201" width="6" style="1" customWidth="1"/>
    <col min="8202" max="8202" width="13.140625" style="1" customWidth="1"/>
    <col min="8203" max="8203" width="15.42578125" style="1" customWidth="1"/>
    <col min="8204" max="8204" width="14.28515625" style="1" customWidth="1"/>
    <col min="8205" max="8205" width="22.7109375" style="1" customWidth="1"/>
    <col min="8206" max="8206" width="13.85546875" style="1" customWidth="1"/>
    <col min="8207" max="8207" width="11" style="1" customWidth="1"/>
    <col min="8208" max="8208" width="11.28515625" style="1" customWidth="1"/>
    <col min="8209" max="8449" width="9.140625" style="1"/>
    <col min="8450" max="8450" width="4.7109375" style="1" customWidth="1"/>
    <col min="8451" max="8451" width="30.140625" style="1" customWidth="1"/>
    <col min="8452" max="8452" width="5.85546875" style="1" customWidth="1"/>
    <col min="8453" max="8453" width="6.85546875" style="1" customWidth="1"/>
    <col min="8454" max="8454" width="9.7109375" style="1" customWidth="1"/>
    <col min="8455" max="8456" width="9.85546875" style="1" customWidth="1"/>
    <col min="8457" max="8457" width="6" style="1" customWidth="1"/>
    <col min="8458" max="8458" width="13.140625" style="1" customWidth="1"/>
    <col min="8459" max="8459" width="15.42578125" style="1" customWidth="1"/>
    <col min="8460" max="8460" width="14.28515625" style="1" customWidth="1"/>
    <col min="8461" max="8461" width="22.7109375" style="1" customWidth="1"/>
    <col min="8462" max="8462" width="13.85546875" style="1" customWidth="1"/>
    <col min="8463" max="8463" width="11" style="1" customWidth="1"/>
    <col min="8464" max="8464" width="11.28515625" style="1" customWidth="1"/>
    <col min="8465" max="8705" width="9.140625" style="1"/>
    <col min="8706" max="8706" width="4.7109375" style="1" customWidth="1"/>
    <col min="8707" max="8707" width="30.140625" style="1" customWidth="1"/>
    <col min="8708" max="8708" width="5.85546875" style="1" customWidth="1"/>
    <col min="8709" max="8709" width="6.85546875" style="1" customWidth="1"/>
    <col min="8710" max="8710" width="9.7109375" style="1" customWidth="1"/>
    <col min="8711" max="8712" width="9.85546875" style="1" customWidth="1"/>
    <col min="8713" max="8713" width="6" style="1" customWidth="1"/>
    <col min="8714" max="8714" width="13.140625" style="1" customWidth="1"/>
    <col min="8715" max="8715" width="15.42578125" style="1" customWidth="1"/>
    <col min="8716" max="8716" width="14.28515625" style="1" customWidth="1"/>
    <col min="8717" max="8717" width="22.7109375" style="1" customWidth="1"/>
    <col min="8718" max="8718" width="13.85546875" style="1" customWidth="1"/>
    <col min="8719" max="8719" width="11" style="1" customWidth="1"/>
    <col min="8720" max="8720" width="11.28515625" style="1" customWidth="1"/>
    <col min="8721" max="8961" width="9.140625" style="1"/>
    <col min="8962" max="8962" width="4.7109375" style="1" customWidth="1"/>
    <col min="8963" max="8963" width="30.140625" style="1" customWidth="1"/>
    <col min="8964" max="8964" width="5.85546875" style="1" customWidth="1"/>
    <col min="8965" max="8965" width="6.85546875" style="1" customWidth="1"/>
    <col min="8966" max="8966" width="9.7109375" style="1" customWidth="1"/>
    <col min="8967" max="8968" width="9.85546875" style="1" customWidth="1"/>
    <col min="8969" max="8969" width="6" style="1" customWidth="1"/>
    <col min="8970" max="8970" width="13.140625" style="1" customWidth="1"/>
    <col min="8971" max="8971" width="15.42578125" style="1" customWidth="1"/>
    <col min="8972" max="8972" width="14.28515625" style="1" customWidth="1"/>
    <col min="8973" max="8973" width="22.7109375" style="1" customWidth="1"/>
    <col min="8974" max="8974" width="13.85546875" style="1" customWidth="1"/>
    <col min="8975" max="8975" width="11" style="1" customWidth="1"/>
    <col min="8976" max="8976" width="11.28515625" style="1" customWidth="1"/>
    <col min="8977" max="9217" width="9.140625" style="1"/>
    <col min="9218" max="9218" width="4.7109375" style="1" customWidth="1"/>
    <col min="9219" max="9219" width="30.140625" style="1" customWidth="1"/>
    <col min="9220" max="9220" width="5.85546875" style="1" customWidth="1"/>
    <col min="9221" max="9221" width="6.85546875" style="1" customWidth="1"/>
    <col min="9222" max="9222" width="9.7109375" style="1" customWidth="1"/>
    <col min="9223" max="9224" width="9.85546875" style="1" customWidth="1"/>
    <col min="9225" max="9225" width="6" style="1" customWidth="1"/>
    <col min="9226" max="9226" width="13.140625" style="1" customWidth="1"/>
    <col min="9227" max="9227" width="15.42578125" style="1" customWidth="1"/>
    <col min="9228" max="9228" width="14.28515625" style="1" customWidth="1"/>
    <col min="9229" max="9229" width="22.7109375" style="1" customWidth="1"/>
    <col min="9230" max="9230" width="13.85546875" style="1" customWidth="1"/>
    <col min="9231" max="9231" width="11" style="1" customWidth="1"/>
    <col min="9232" max="9232" width="11.28515625" style="1" customWidth="1"/>
    <col min="9233" max="9473" width="9.140625" style="1"/>
    <col min="9474" max="9474" width="4.7109375" style="1" customWidth="1"/>
    <col min="9475" max="9475" width="30.140625" style="1" customWidth="1"/>
    <col min="9476" max="9476" width="5.85546875" style="1" customWidth="1"/>
    <col min="9477" max="9477" width="6.85546875" style="1" customWidth="1"/>
    <col min="9478" max="9478" width="9.7109375" style="1" customWidth="1"/>
    <col min="9479" max="9480" width="9.85546875" style="1" customWidth="1"/>
    <col min="9481" max="9481" width="6" style="1" customWidth="1"/>
    <col min="9482" max="9482" width="13.140625" style="1" customWidth="1"/>
    <col min="9483" max="9483" width="15.42578125" style="1" customWidth="1"/>
    <col min="9484" max="9484" width="14.28515625" style="1" customWidth="1"/>
    <col min="9485" max="9485" width="22.7109375" style="1" customWidth="1"/>
    <col min="9486" max="9486" width="13.85546875" style="1" customWidth="1"/>
    <col min="9487" max="9487" width="11" style="1" customWidth="1"/>
    <col min="9488" max="9488" width="11.28515625" style="1" customWidth="1"/>
    <col min="9489" max="9729" width="9.140625" style="1"/>
    <col min="9730" max="9730" width="4.7109375" style="1" customWidth="1"/>
    <col min="9731" max="9731" width="30.140625" style="1" customWidth="1"/>
    <col min="9732" max="9732" width="5.85546875" style="1" customWidth="1"/>
    <col min="9733" max="9733" width="6.85546875" style="1" customWidth="1"/>
    <col min="9734" max="9734" width="9.7109375" style="1" customWidth="1"/>
    <col min="9735" max="9736" width="9.85546875" style="1" customWidth="1"/>
    <col min="9737" max="9737" width="6" style="1" customWidth="1"/>
    <col min="9738" max="9738" width="13.140625" style="1" customWidth="1"/>
    <col min="9739" max="9739" width="15.42578125" style="1" customWidth="1"/>
    <col min="9740" max="9740" width="14.28515625" style="1" customWidth="1"/>
    <col min="9741" max="9741" width="22.7109375" style="1" customWidth="1"/>
    <col min="9742" max="9742" width="13.85546875" style="1" customWidth="1"/>
    <col min="9743" max="9743" width="11" style="1" customWidth="1"/>
    <col min="9744" max="9744" width="11.28515625" style="1" customWidth="1"/>
    <col min="9745" max="9985" width="9.140625" style="1"/>
    <col min="9986" max="9986" width="4.7109375" style="1" customWidth="1"/>
    <col min="9987" max="9987" width="30.140625" style="1" customWidth="1"/>
    <col min="9988" max="9988" width="5.85546875" style="1" customWidth="1"/>
    <col min="9989" max="9989" width="6.85546875" style="1" customWidth="1"/>
    <col min="9990" max="9990" width="9.7109375" style="1" customWidth="1"/>
    <col min="9991" max="9992" width="9.85546875" style="1" customWidth="1"/>
    <col min="9993" max="9993" width="6" style="1" customWidth="1"/>
    <col min="9994" max="9994" width="13.140625" style="1" customWidth="1"/>
    <col min="9995" max="9995" width="15.42578125" style="1" customWidth="1"/>
    <col min="9996" max="9996" width="14.28515625" style="1" customWidth="1"/>
    <col min="9997" max="9997" width="22.7109375" style="1" customWidth="1"/>
    <col min="9998" max="9998" width="13.85546875" style="1" customWidth="1"/>
    <col min="9999" max="9999" width="11" style="1" customWidth="1"/>
    <col min="10000" max="10000" width="11.28515625" style="1" customWidth="1"/>
    <col min="10001" max="10241" width="9.140625" style="1"/>
    <col min="10242" max="10242" width="4.7109375" style="1" customWidth="1"/>
    <col min="10243" max="10243" width="30.140625" style="1" customWidth="1"/>
    <col min="10244" max="10244" width="5.85546875" style="1" customWidth="1"/>
    <col min="10245" max="10245" width="6.85546875" style="1" customWidth="1"/>
    <col min="10246" max="10246" width="9.7109375" style="1" customWidth="1"/>
    <col min="10247" max="10248" width="9.85546875" style="1" customWidth="1"/>
    <col min="10249" max="10249" width="6" style="1" customWidth="1"/>
    <col min="10250" max="10250" width="13.140625" style="1" customWidth="1"/>
    <col min="10251" max="10251" width="15.42578125" style="1" customWidth="1"/>
    <col min="10252" max="10252" width="14.28515625" style="1" customWidth="1"/>
    <col min="10253" max="10253" width="22.7109375" style="1" customWidth="1"/>
    <col min="10254" max="10254" width="13.85546875" style="1" customWidth="1"/>
    <col min="10255" max="10255" width="11" style="1" customWidth="1"/>
    <col min="10256" max="10256" width="11.28515625" style="1" customWidth="1"/>
    <col min="10257" max="10497" width="9.140625" style="1"/>
    <col min="10498" max="10498" width="4.7109375" style="1" customWidth="1"/>
    <col min="10499" max="10499" width="30.140625" style="1" customWidth="1"/>
    <col min="10500" max="10500" width="5.85546875" style="1" customWidth="1"/>
    <col min="10501" max="10501" width="6.85546875" style="1" customWidth="1"/>
    <col min="10502" max="10502" width="9.7109375" style="1" customWidth="1"/>
    <col min="10503" max="10504" width="9.85546875" style="1" customWidth="1"/>
    <col min="10505" max="10505" width="6" style="1" customWidth="1"/>
    <col min="10506" max="10506" width="13.140625" style="1" customWidth="1"/>
    <col min="10507" max="10507" width="15.42578125" style="1" customWidth="1"/>
    <col min="10508" max="10508" width="14.28515625" style="1" customWidth="1"/>
    <col min="10509" max="10509" width="22.7109375" style="1" customWidth="1"/>
    <col min="10510" max="10510" width="13.85546875" style="1" customWidth="1"/>
    <col min="10511" max="10511" width="11" style="1" customWidth="1"/>
    <col min="10512" max="10512" width="11.28515625" style="1" customWidth="1"/>
    <col min="10513" max="10753" width="9.140625" style="1"/>
    <col min="10754" max="10754" width="4.7109375" style="1" customWidth="1"/>
    <col min="10755" max="10755" width="30.140625" style="1" customWidth="1"/>
    <col min="10756" max="10756" width="5.85546875" style="1" customWidth="1"/>
    <col min="10757" max="10757" width="6.85546875" style="1" customWidth="1"/>
    <col min="10758" max="10758" width="9.7109375" style="1" customWidth="1"/>
    <col min="10759" max="10760" width="9.85546875" style="1" customWidth="1"/>
    <col min="10761" max="10761" width="6" style="1" customWidth="1"/>
    <col min="10762" max="10762" width="13.140625" style="1" customWidth="1"/>
    <col min="10763" max="10763" width="15.42578125" style="1" customWidth="1"/>
    <col min="10764" max="10764" width="14.28515625" style="1" customWidth="1"/>
    <col min="10765" max="10765" width="22.7109375" style="1" customWidth="1"/>
    <col min="10766" max="10766" width="13.85546875" style="1" customWidth="1"/>
    <col min="10767" max="10767" width="11" style="1" customWidth="1"/>
    <col min="10768" max="10768" width="11.28515625" style="1" customWidth="1"/>
    <col min="10769" max="11009" width="9.140625" style="1"/>
    <col min="11010" max="11010" width="4.7109375" style="1" customWidth="1"/>
    <col min="11011" max="11011" width="30.140625" style="1" customWidth="1"/>
    <col min="11012" max="11012" width="5.85546875" style="1" customWidth="1"/>
    <col min="11013" max="11013" width="6.85546875" style="1" customWidth="1"/>
    <col min="11014" max="11014" width="9.7109375" style="1" customWidth="1"/>
    <col min="11015" max="11016" width="9.85546875" style="1" customWidth="1"/>
    <col min="11017" max="11017" width="6" style="1" customWidth="1"/>
    <col min="11018" max="11018" width="13.140625" style="1" customWidth="1"/>
    <col min="11019" max="11019" width="15.42578125" style="1" customWidth="1"/>
    <col min="11020" max="11020" width="14.28515625" style="1" customWidth="1"/>
    <col min="11021" max="11021" width="22.7109375" style="1" customWidth="1"/>
    <col min="11022" max="11022" width="13.85546875" style="1" customWidth="1"/>
    <col min="11023" max="11023" width="11" style="1" customWidth="1"/>
    <col min="11024" max="11024" width="11.28515625" style="1" customWidth="1"/>
    <col min="11025" max="11265" width="9.140625" style="1"/>
    <col min="11266" max="11266" width="4.7109375" style="1" customWidth="1"/>
    <col min="11267" max="11267" width="30.140625" style="1" customWidth="1"/>
    <col min="11268" max="11268" width="5.85546875" style="1" customWidth="1"/>
    <col min="11269" max="11269" width="6.85546875" style="1" customWidth="1"/>
    <col min="11270" max="11270" width="9.7109375" style="1" customWidth="1"/>
    <col min="11271" max="11272" width="9.85546875" style="1" customWidth="1"/>
    <col min="11273" max="11273" width="6" style="1" customWidth="1"/>
    <col min="11274" max="11274" width="13.140625" style="1" customWidth="1"/>
    <col min="11275" max="11275" width="15.42578125" style="1" customWidth="1"/>
    <col min="11276" max="11276" width="14.28515625" style="1" customWidth="1"/>
    <col min="11277" max="11277" width="22.7109375" style="1" customWidth="1"/>
    <col min="11278" max="11278" width="13.85546875" style="1" customWidth="1"/>
    <col min="11279" max="11279" width="11" style="1" customWidth="1"/>
    <col min="11280" max="11280" width="11.28515625" style="1" customWidth="1"/>
    <col min="11281" max="11521" width="9.140625" style="1"/>
    <col min="11522" max="11522" width="4.7109375" style="1" customWidth="1"/>
    <col min="11523" max="11523" width="30.140625" style="1" customWidth="1"/>
    <col min="11524" max="11524" width="5.85546875" style="1" customWidth="1"/>
    <col min="11525" max="11525" width="6.85546875" style="1" customWidth="1"/>
    <col min="11526" max="11526" width="9.7109375" style="1" customWidth="1"/>
    <col min="11527" max="11528" width="9.85546875" style="1" customWidth="1"/>
    <col min="11529" max="11529" width="6" style="1" customWidth="1"/>
    <col min="11530" max="11530" width="13.140625" style="1" customWidth="1"/>
    <col min="11531" max="11531" width="15.42578125" style="1" customWidth="1"/>
    <col min="11532" max="11532" width="14.28515625" style="1" customWidth="1"/>
    <col min="11533" max="11533" width="22.7109375" style="1" customWidth="1"/>
    <col min="11534" max="11534" width="13.85546875" style="1" customWidth="1"/>
    <col min="11535" max="11535" width="11" style="1" customWidth="1"/>
    <col min="11536" max="11536" width="11.28515625" style="1" customWidth="1"/>
    <col min="11537" max="11777" width="9.140625" style="1"/>
    <col min="11778" max="11778" width="4.7109375" style="1" customWidth="1"/>
    <col min="11779" max="11779" width="30.140625" style="1" customWidth="1"/>
    <col min="11780" max="11780" width="5.85546875" style="1" customWidth="1"/>
    <col min="11781" max="11781" width="6.85546875" style="1" customWidth="1"/>
    <col min="11782" max="11782" width="9.7109375" style="1" customWidth="1"/>
    <col min="11783" max="11784" width="9.85546875" style="1" customWidth="1"/>
    <col min="11785" max="11785" width="6" style="1" customWidth="1"/>
    <col min="11786" max="11786" width="13.140625" style="1" customWidth="1"/>
    <col min="11787" max="11787" width="15.42578125" style="1" customWidth="1"/>
    <col min="11788" max="11788" width="14.28515625" style="1" customWidth="1"/>
    <col min="11789" max="11789" width="22.7109375" style="1" customWidth="1"/>
    <col min="11790" max="11790" width="13.85546875" style="1" customWidth="1"/>
    <col min="11791" max="11791" width="11" style="1" customWidth="1"/>
    <col min="11792" max="11792" width="11.28515625" style="1" customWidth="1"/>
    <col min="11793" max="12033" width="9.140625" style="1"/>
    <col min="12034" max="12034" width="4.7109375" style="1" customWidth="1"/>
    <col min="12035" max="12035" width="30.140625" style="1" customWidth="1"/>
    <col min="12036" max="12036" width="5.85546875" style="1" customWidth="1"/>
    <col min="12037" max="12037" width="6.85546875" style="1" customWidth="1"/>
    <col min="12038" max="12038" width="9.7109375" style="1" customWidth="1"/>
    <col min="12039" max="12040" width="9.85546875" style="1" customWidth="1"/>
    <col min="12041" max="12041" width="6" style="1" customWidth="1"/>
    <col min="12042" max="12042" width="13.140625" style="1" customWidth="1"/>
    <col min="12043" max="12043" width="15.42578125" style="1" customWidth="1"/>
    <col min="12044" max="12044" width="14.28515625" style="1" customWidth="1"/>
    <col min="12045" max="12045" width="22.7109375" style="1" customWidth="1"/>
    <col min="12046" max="12046" width="13.85546875" style="1" customWidth="1"/>
    <col min="12047" max="12047" width="11" style="1" customWidth="1"/>
    <col min="12048" max="12048" width="11.28515625" style="1" customWidth="1"/>
    <col min="12049" max="12289" width="9.140625" style="1"/>
    <col min="12290" max="12290" width="4.7109375" style="1" customWidth="1"/>
    <col min="12291" max="12291" width="30.140625" style="1" customWidth="1"/>
    <col min="12292" max="12292" width="5.85546875" style="1" customWidth="1"/>
    <col min="12293" max="12293" width="6.85546875" style="1" customWidth="1"/>
    <col min="12294" max="12294" width="9.7109375" style="1" customWidth="1"/>
    <col min="12295" max="12296" width="9.85546875" style="1" customWidth="1"/>
    <col min="12297" max="12297" width="6" style="1" customWidth="1"/>
    <col min="12298" max="12298" width="13.140625" style="1" customWidth="1"/>
    <col min="12299" max="12299" width="15.42578125" style="1" customWidth="1"/>
    <col min="12300" max="12300" width="14.28515625" style="1" customWidth="1"/>
    <col min="12301" max="12301" width="22.7109375" style="1" customWidth="1"/>
    <col min="12302" max="12302" width="13.85546875" style="1" customWidth="1"/>
    <col min="12303" max="12303" width="11" style="1" customWidth="1"/>
    <col min="12304" max="12304" width="11.28515625" style="1" customWidth="1"/>
    <col min="12305" max="12545" width="9.140625" style="1"/>
    <col min="12546" max="12546" width="4.7109375" style="1" customWidth="1"/>
    <col min="12547" max="12547" width="30.140625" style="1" customWidth="1"/>
    <col min="12548" max="12548" width="5.85546875" style="1" customWidth="1"/>
    <col min="12549" max="12549" width="6.85546875" style="1" customWidth="1"/>
    <col min="12550" max="12550" width="9.7109375" style="1" customWidth="1"/>
    <col min="12551" max="12552" width="9.85546875" style="1" customWidth="1"/>
    <col min="12553" max="12553" width="6" style="1" customWidth="1"/>
    <col min="12554" max="12554" width="13.140625" style="1" customWidth="1"/>
    <col min="12555" max="12555" width="15.42578125" style="1" customWidth="1"/>
    <col min="12556" max="12556" width="14.28515625" style="1" customWidth="1"/>
    <col min="12557" max="12557" width="22.7109375" style="1" customWidth="1"/>
    <col min="12558" max="12558" width="13.85546875" style="1" customWidth="1"/>
    <col min="12559" max="12559" width="11" style="1" customWidth="1"/>
    <col min="12560" max="12560" width="11.28515625" style="1" customWidth="1"/>
    <col min="12561" max="12801" width="9.140625" style="1"/>
    <col min="12802" max="12802" width="4.7109375" style="1" customWidth="1"/>
    <col min="12803" max="12803" width="30.140625" style="1" customWidth="1"/>
    <col min="12804" max="12804" width="5.85546875" style="1" customWidth="1"/>
    <col min="12805" max="12805" width="6.85546875" style="1" customWidth="1"/>
    <col min="12806" max="12806" width="9.7109375" style="1" customWidth="1"/>
    <col min="12807" max="12808" width="9.85546875" style="1" customWidth="1"/>
    <col min="12809" max="12809" width="6" style="1" customWidth="1"/>
    <col min="12810" max="12810" width="13.140625" style="1" customWidth="1"/>
    <col min="12811" max="12811" width="15.42578125" style="1" customWidth="1"/>
    <col min="12812" max="12812" width="14.28515625" style="1" customWidth="1"/>
    <col min="12813" max="12813" width="22.7109375" style="1" customWidth="1"/>
    <col min="12814" max="12814" width="13.85546875" style="1" customWidth="1"/>
    <col min="12815" max="12815" width="11" style="1" customWidth="1"/>
    <col min="12816" max="12816" width="11.28515625" style="1" customWidth="1"/>
    <col min="12817" max="13057" width="9.140625" style="1"/>
    <col min="13058" max="13058" width="4.7109375" style="1" customWidth="1"/>
    <col min="13059" max="13059" width="30.140625" style="1" customWidth="1"/>
    <col min="13060" max="13060" width="5.85546875" style="1" customWidth="1"/>
    <col min="13061" max="13061" width="6.85546875" style="1" customWidth="1"/>
    <col min="13062" max="13062" width="9.7109375" style="1" customWidth="1"/>
    <col min="13063" max="13064" width="9.85546875" style="1" customWidth="1"/>
    <col min="13065" max="13065" width="6" style="1" customWidth="1"/>
    <col min="13066" max="13066" width="13.140625" style="1" customWidth="1"/>
    <col min="13067" max="13067" width="15.42578125" style="1" customWidth="1"/>
    <col min="13068" max="13068" width="14.28515625" style="1" customWidth="1"/>
    <col min="13069" max="13069" width="22.7109375" style="1" customWidth="1"/>
    <col min="13070" max="13070" width="13.85546875" style="1" customWidth="1"/>
    <col min="13071" max="13071" width="11" style="1" customWidth="1"/>
    <col min="13072" max="13072" width="11.28515625" style="1" customWidth="1"/>
    <col min="13073" max="13313" width="9.140625" style="1"/>
    <col min="13314" max="13314" width="4.7109375" style="1" customWidth="1"/>
    <col min="13315" max="13315" width="30.140625" style="1" customWidth="1"/>
    <col min="13316" max="13316" width="5.85546875" style="1" customWidth="1"/>
    <col min="13317" max="13317" width="6.85546875" style="1" customWidth="1"/>
    <col min="13318" max="13318" width="9.7109375" style="1" customWidth="1"/>
    <col min="13319" max="13320" width="9.85546875" style="1" customWidth="1"/>
    <col min="13321" max="13321" width="6" style="1" customWidth="1"/>
    <col min="13322" max="13322" width="13.140625" style="1" customWidth="1"/>
    <col min="13323" max="13323" width="15.42578125" style="1" customWidth="1"/>
    <col min="13324" max="13324" width="14.28515625" style="1" customWidth="1"/>
    <col min="13325" max="13325" width="22.7109375" style="1" customWidth="1"/>
    <col min="13326" max="13326" width="13.85546875" style="1" customWidth="1"/>
    <col min="13327" max="13327" width="11" style="1" customWidth="1"/>
    <col min="13328" max="13328" width="11.28515625" style="1" customWidth="1"/>
    <col min="13329" max="13569" width="9.140625" style="1"/>
    <col min="13570" max="13570" width="4.7109375" style="1" customWidth="1"/>
    <col min="13571" max="13571" width="30.140625" style="1" customWidth="1"/>
    <col min="13572" max="13572" width="5.85546875" style="1" customWidth="1"/>
    <col min="13573" max="13573" width="6.85546875" style="1" customWidth="1"/>
    <col min="13574" max="13574" width="9.7109375" style="1" customWidth="1"/>
    <col min="13575" max="13576" width="9.85546875" style="1" customWidth="1"/>
    <col min="13577" max="13577" width="6" style="1" customWidth="1"/>
    <col min="13578" max="13578" width="13.140625" style="1" customWidth="1"/>
    <col min="13579" max="13579" width="15.42578125" style="1" customWidth="1"/>
    <col min="13580" max="13580" width="14.28515625" style="1" customWidth="1"/>
    <col min="13581" max="13581" width="22.7109375" style="1" customWidth="1"/>
    <col min="13582" max="13582" width="13.85546875" style="1" customWidth="1"/>
    <col min="13583" max="13583" width="11" style="1" customWidth="1"/>
    <col min="13584" max="13584" width="11.28515625" style="1" customWidth="1"/>
    <col min="13585" max="13825" width="9.140625" style="1"/>
    <col min="13826" max="13826" width="4.7109375" style="1" customWidth="1"/>
    <col min="13827" max="13827" width="30.140625" style="1" customWidth="1"/>
    <col min="13828" max="13828" width="5.85546875" style="1" customWidth="1"/>
    <col min="13829" max="13829" width="6.85546875" style="1" customWidth="1"/>
    <col min="13830" max="13830" width="9.7109375" style="1" customWidth="1"/>
    <col min="13831" max="13832" width="9.85546875" style="1" customWidth="1"/>
    <col min="13833" max="13833" width="6" style="1" customWidth="1"/>
    <col min="13834" max="13834" width="13.140625" style="1" customWidth="1"/>
    <col min="13835" max="13835" width="15.42578125" style="1" customWidth="1"/>
    <col min="13836" max="13836" width="14.28515625" style="1" customWidth="1"/>
    <col min="13837" max="13837" width="22.7109375" style="1" customWidth="1"/>
    <col min="13838" max="13838" width="13.85546875" style="1" customWidth="1"/>
    <col min="13839" max="13839" width="11" style="1" customWidth="1"/>
    <col min="13840" max="13840" width="11.28515625" style="1" customWidth="1"/>
    <col min="13841" max="14081" width="9.140625" style="1"/>
    <col min="14082" max="14082" width="4.7109375" style="1" customWidth="1"/>
    <col min="14083" max="14083" width="30.140625" style="1" customWidth="1"/>
    <col min="14084" max="14084" width="5.85546875" style="1" customWidth="1"/>
    <col min="14085" max="14085" width="6.85546875" style="1" customWidth="1"/>
    <col min="14086" max="14086" width="9.7109375" style="1" customWidth="1"/>
    <col min="14087" max="14088" width="9.85546875" style="1" customWidth="1"/>
    <col min="14089" max="14089" width="6" style="1" customWidth="1"/>
    <col min="14090" max="14090" width="13.140625" style="1" customWidth="1"/>
    <col min="14091" max="14091" width="15.42578125" style="1" customWidth="1"/>
    <col min="14092" max="14092" width="14.28515625" style="1" customWidth="1"/>
    <col min="14093" max="14093" width="22.7109375" style="1" customWidth="1"/>
    <col min="14094" max="14094" width="13.85546875" style="1" customWidth="1"/>
    <col min="14095" max="14095" width="11" style="1" customWidth="1"/>
    <col min="14096" max="14096" width="11.28515625" style="1" customWidth="1"/>
    <col min="14097" max="14337" width="9.140625" style="1"/>
    <col min="14338" max="14338" width="4.7109375" style="1" customWidth="1"/>
    <col min="14339" max="14339" width="30.140625" style="1" customWidth="1"/>
    <col min="14340" max="14340" width="5.85546875" style="1" customWidth="1"/>
    <col min="14341" max="14341" width="6.85546875" style="1" customWidth="1"/>
    <col min="14342" max="14342" width="9.7109375" style="1" customWidth="1"/>
    <col min="14343" max="14344" width="9.85546875" style="1" customWidth="1"/>
    <col min="14345" max="14345" width="6" style="1" customWidth="1"/>
    <col min="14346" max="14346" width="13.140625" style="1" customWidth="1"/>
    <col min="14347" max="14347" width="15.42578125" style="1" customWidth="1"/>
    <col min="14348" max="14348" width="14.28515625" style="1" customWidth="1"/>
    <col min="14349" max="14349" width="22.7109375" style="1" customWidth="1"/>
    <col min="14350" max="14350" width="13.85546875" style="1" customWidth="1"/>
    <col min="14351" max="14351" width="11" style="1" customWidth="1"/>
    <col min="14352" max="14352" width="11.28515625" style="1" customWidth="1"/>
    <col min="14353" max="14593" width="9.140625" style="1"/>
    <col min="14594" max="14594" width="4.7109375" style="1" customWidth="1"/>
    <col min="14595" max="14595" width="30.140625" style="1" customWidth="1"/>
    <col min="14596" max="14596" width="5.85546875" style="1" customWidth="1"/>
    <col min="14597" max="14597" width="6.85546875" style="1" customWidth="1"/>
    <col min="14598" max="14598" width="9.7109375" style="1" customWidth="1"/>
    <col min="14599" max="14600" width="9.85546875" style="1" customWidth="1"/>
    <col min="14601" max="14601" width="6" style="1" customWidth="1"/>
    <col min="14602" max="14602" width="13.140625" style="1" customWidth="1"/>
    <col min="14603" max="14603" width="15.42578125" style="1" customWidth="1"/>
    <col min="14604" max="14604" width="14.28515625" style="1" customWidth="1"/>
    <col min="14605" max="14605" width="22.7109375" style="1" customWidth="1"/>
    <col min="14606" max="14606" width="13.85546875" style="1" customWidth="1"/>
    <col min="14607" max="14607" width="11" style="1" customWidth="1"/>
    <col min="14608" max="14608" width="11.28515625" style="1" customWidth="1"/>
    <col min="14609" max="14849" width="9.140625" style="1"/>
    <col min="14850" max="14850" width="4.7109375" style="1" customWidth="1"/>
    <col min="14851" max="14851" width="30.140625" style="1" customWidth="1"/>
    <col min="14852" max="14852" width="5.85546875" style="1" customWidth="1"/>
    <col min="14853" max="14853" width="6.85546875" style="1" customWidth="1"/>
    <col min="14854" max="14854" width="9.7109375" style="1" customWidth="1"/>
    <col min="14855" max="14856" width="9.85546875" style="1" customWidth="1"/>
    <col min="14857" max="14857" width="6" style="1" customWidth="1"/>
    <col min="14858" max="14858" width="13.140625" style="1" customWidth="1"/>
    <col min="14859" max="14859" width="15.42578125" style="1" customWidth="1"/>
    <col min="14860" max="14860" width="14.28515625" style="1" customWidth="1"/>
    <col min="14861" max="14861" width="22.7109375" style="1" customWidth="1"/>
    <col min="14862" max="14862" width="13.85546875" style="1" customWidth="1"/>
    <col min="14863" max="14863" width="11" style="1" customWidth="1"/>
    <col min="14864" max="14864" width="11.28515625" style="1" customWidth="1"/>
    <col min="14865" max="15105" width="9.140625" style="1"/>
    <col min="15106" max="15106" width="4.7109375" style="1" customWidth="1"/>
    <col min="15107" max="15107" width="30.140625" style="1" customWidth="1"/>
    <col min="15108" max="15108" width="5.85546875" style="1" customWidth="1"/>
    <col min="15109" max="15109" width="6.85546875" style="1" customWidth="1"/>
    <col min="15110" max="15110" width="9.7109375" style="1" customWidth="1"/>
    <col min="15111" max="15112" width="9.85546875" style="1" customWidth="1"/>
    <col min="15113" max="15113" width="6" style="1" customWidth="1"/>
    <col min="15114" max="15114" width="13.140625" style="1" customWidth="1"/>
    <col min="15115" max="15115" width="15.42578125" style="1" customWidth="1"/>
    <col min="15116" max="15116" width="14.28515625" style="1" customWidth="1"/>
    <col min="15117" max="15117" width="22.7109375" style="1" customWidth="1"/>
    <col min="15118" max="15118" width="13.85546875" style="1" customWidth="1"/>
    <col min="15119" max="15119" width="11" style="1" customWidth="1"/>
    <col min="15120" max="15120" width="11.28515625" style="1" customWidth="1"/>
    <col min="15121" max="15361" width="9.140625" style="1"/>
    <col min="15362" max="15362" width="4.7109375" style="1" customWidth="1"/>
    <col min="15363" max="15363" width="30.140625" style="1" customWidth="1"/>
    <col min="15364" max="15364" width="5.85546875" style="1" customWidth="1"/>
    <col min="15365" max="15365" width="6.85546875" style="1" customWidth="1"/>
    <col min="15366" max="15366" width="9.7109375" style="1" customWidth="1"/>
    <col min="15367" max="15368" width="9.85546875" style="1" customWidth="1"/>
    <col min="15369" max="15369" width="6" style="1" customWidth="1"/>
    <col min="15370" max="15370" width="13.140625" style="1" customWidth="1"/>
    <col min="15371" max="15371" width="15.42578125" style="1" customWidth="1"/>
    <col min="15372" max="15372" width="14.28515625" style="1" customWidth="1"/>
    <col min="15373" max="15373" width="22.7109375" style="1" customWidth="1"/>
    <col min="15374" max="15374" width="13.85546875" style="1" customWidth="1"/>
    <col min="15375" max="15375" width="11" style="1" customWidth="1"/>
    <col min="15376" max="15376" width="11.28515625" style="1" customWidth="1"/>
    <col min="15377" max="15617" width="9.140625" style="1"/>
    <col min="15618" max="15618" width="4.7109375" style="1" customWidth="1"/>
    <col min="15619" max="15619" width="30.140625" style="1" customWidth="1"/>
    <col min="15620" max="15620" width="5.85546875" style="1" customWidth="1"/>
    <col min="15621" max="15621" width="6.85546875" style="1" customWidth="1"/>
    <col min="15622" max="15622" width="9.7109375" style="1" customWidth="1"/>
    <col min="15623" max="15624" width="9.85546875" style="1" customWidth="1"/>
    <col min="15625" max="15625" width="6" style="1" customWidth="1"/>
    <col min="15626" max="15626" width="13.140625" style="1" customWidth="1"/>
    <col min="15627" max="15627" width="15.42578125" style="1" customWidth="1"/>
    <col min="15628" max="15628" width="14.28515625" style="1" customWidth="1"/>
    <col min="15629" max="15629" width="22.7109375" style="1" customWidth="1"/>
    <col min="15630" max="15630" width="13.85546875" style="1" customWidth="1"/>
    <col min="15631" max="15631" width="11" style="1" customWidth="1"/>
    <col min="15632" max="15632" width="11.28515625" style="1" customWidth="1"/>
    <col min="15633" max="15873" width="9.140625" style="1"/>
    <col min="15874" max="15874" width="4.7109375" style="1" customWidth="1"/>
    <col min="15875" max="15875" width="30.140625" style="1" customWidth="1"/>
    <col min="15876" max="15876" width="5.85546875" style="1" customWidth="1"/>
    <col min="15877" max="15877" width="6.85546875" style="1" customWidth="1"/>
    <col min="15878" max="15878" width="9.7109375" style="1" customWidth="1"/>
    <col min="15879" max="15880" width="9.85546875" style="1" customWidth="1"/>
    <col min="15881" max="15881" width="6" style="1" customWidth="1"/>
    <col min="15882" max="15882" width="13.140625" style="1" customWidth="1"/>
    <col min="15883" max="15883" width="15.42578125" style="1" customWidth="1"/>
    <col min="15884" max="15884" width="14.28515625" style="1" customWidth="1"/>
    <col min="15885" max="15885" width="22.7109375" style="1" customWidth="1"/>
    <col min="15886" max="15886" width="13.85546875" style="1" customWidth="1"/>
    <col min="15887" max="15887" width="11" style="1" customWidth="1"/>
    <col min="15888" max="15888" width="11.28515625" style="1" customWidth="1"/>
    <col min="15889" max="16129" width="9.140625" style="1"/>
    <col min="16130" max="16130" width="4.7109375" style="1" customWidth="1"/>
    <col min="16131" max="16131" width="30.140625" style="1" customWidth="1"/>
    <col min="16132" max="16132" width="5.85546875" style="1" customWidth="1"/>
    <col min="16133" max="16133" width="6.85546875" style="1" customWidth="1"/>
    <col min="16134" max="16134" width="9.7109375" style="1" customWidth="1"/>
    <col min="16135" max="16136" width="9.85546875" style="1" customWidth="1"/>
    <col min="16137" max="16137" width="6" style="1" customWidth="1"/>
    <col min="16138" max="16138" width="13.140625" style="1" customWidth="1"/>
    <col min="16139" max="16139" width="15.42578125" style="1" customWidth="1"/>
    <col min="16140" max="16140" width="14.28515625" style="1" customWidth="1"/>
    <col min="16141" max="16141" width="22.7109375" style="1" customWidth="1"/>
    <col min="16142" max="16142" width="13.85546875" style="1" customWidth="1"/>
    <col min="16143" max="16143" width="11" style="1" customWidth="1"/>
    <col min="16144" max="16144" width="11.28515625" style="1" customWidth="1"/>
    <col min="16145" max="16384" width="9.140625" style="1"/>
  </cols>
  <sheetData>
    <row r="1" spans="1:78" ht="30.75" customHeight="1" x14ac:dyDescent="0.25">
      <c r="B1" s="36"/>
      <c r="C1" s="36"/>
      <c r="D1" s="36"/>
      <c r="E1" s="36"/>
      <c r="F1" s="36"/>
      <c r="K1" s="2"/>
    </row>
    <row r="2" spans="1:78" ht="5.25" customHeight="1" x14ac:dyDescent="0.25">
      <c r="B2" s="36"/>
      <c r="C2" s="36"/>
      <c r="D2" s="36"/>
      <c r="E2" s="36"/>
      <c r="F2" s="36"/>
      <c r="K2" s="2"/>
      <c r="N2" s="91"/>
      <c r="O2" s="91"/>
      <c r="P2" s="91"/>
    </row>
    <row r="3" spans="1:78" ht="30.75" customHeight="1" x14ac:dyDescent="0.2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78" ht="30.75" customHeight="1" x14ac:dyDescent="0.2">
      <c r="A4" s="10"/>
      <c r="B4" s="10"/>
      <c r="C4" s="10"/>
      <c r="D4" s="27"/>
      <c r="E4" s="3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78" ht="30.75" customHeight="1" x14ac:dyDescent="0.2">
      <c r="A5" s="84" t="s">
        <v>19</v>
      </c>
      <c r="B5" s="85"/>
      <c r="C5" s="86" t="s">
        <v>21</v>
      </c>
      <c r="D5" s="87"/>
      <c r="E5" s="88"/>
      <c r="F5" s="87"/>
      <c r="G5" s="87"/>
      <c r="H5" s="87"/>
      <c r="I5" s="87"/>
      <c r="J5" s="87"/>
      <c r="K5" s="87"/>
      <c r="L5" s="87"/>
      <c r="M5" s="87"/>
      <c r="N5" s="87"/>
      <c r="O5" s="87"/>
      <c r="P5" s="89"/>
    </row>
    <row r="6" spans="1:78" ht="30.75" customHeight="1" x14ac:dyDescent="0.2">
      <c r="A6" s="84" t="s">
        <v>20</v>
      </c>
      <c r="B6" s="8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85"/>
    </row>
    <row r="7" spans="1:78" ht="43.5" customHeight="1" x14ac:dyDescent="0.2">
      <c r="A7" s="99" t="s">
        <v>2</v>
      </c>
      <c r="B7" s="99" t="s">
        <v>22</v>
      </c>
      <c r="C7" s="101" t="s">
        <v>3</v>
      </c>
      <c r="D7" s="34"/>
      <c r="E7" s="103" t="s">
        <v>0</v>
      </c>
      <c r="F7" s="104" t="s">
        <v>4</v>
      </c>
      <c r="G7" s="104"/>
      <c r="H7" s="104"/>
      <c r="I7" s="104"/>
      <c r="J7" s="96" t="s">
        <v>5</v>
      </c>
      <c r="K7" s="96"/>
      <c r="L7" s="96"/>
      <c r="M7" s="97" t="s">
        <v>6</v>
      </c>
      <c r="N7" s="97"/>
      <c r="O7" s="97"/>
      <c r="P7" s="97"/>
    </row>
    <row r="8" spans="1:78" ht="270" customHeight="1" x14ac:dyDescent="0.2">
      <c r="A8" s="100"/>
      <c r="B8" s="100"/>
      <c r="C8" s="102"/>
      <c r="D8" s="35" t="s">
        <v>24</v>
      </c>
      <c r="E8" s="103"/>
      <c r="F8" s="39" t="s">
        <v>39</v>
      </c>
      <c r="G8" s="42" t="s">
        <v>42</v>
      </c>
      <c r="H8" s="42" t="s">
        <v>41</v>
      </c>
      <c r="I8" s="14" t="s">
        <v>7</v>
      </c>
      <c r="J8" s="13" t="s">
        <v>8</v>
      </c>
      <c r="K8" s="9" t="s">
        <v>9</v>
      </c>
      <c r="L8" s="9" t="s">
        <v>10</v>
      </c>
      <c r="M8" s="9" t="s">
        <v>11</v>
      </c>
      <c r="N8" s="14" t="s">
        <v>12</v>
      </c>
      <c r="O8" s="14" t="s">
        <v>13</v>
      </c>
      <c r="P8" s="14" t="s">
        <v>14</v>
      </c>
    </row>
    <row r="9" spans="1:78" s="41" customFormat="1" ht="24" customHeight="1" x14ac:dyDescent="0.2">
      <c r="A9" s="29">
        <v>1</v>
      </c>
      <c r="B9" s="38" t="s">
        <v>26</v>
      </c>
      <c r="C9" s="43"/>
      <c r="D9" s="44" t="s">
        <v>38</v>
      </c>
      <c r="E9" s="45">
        <v>20</v>
      </c>
      <c r="F9" s="46">
        <v>10100</v>
      </c>
      <c r="G9" s="31">
        <v>11000</v>
      </c>
      <c r="H9" s="47">
        <v>9000</v>
      </c>
      <c r="I9" s="48">
        <v>3</v>
      </c>
      <c r="J9" s="49">
        <f>AVERAGE(F9:H9)</f>
        <v>10033.333333333334</v>
      </c>
      <c r="K9" s="50">
        <f>STDEV(F9:H9)</f>
        <v>1001.6652800877813</v>
      </c>
      <c r="L9" s="28">
        <f>K9/J9</f>
        <v>9.9833748845958262E-2</v>
      </c>
      <c r="M9" s="51">
        <f>((E9/I9)*(SUM(F9:H9)))</f>
        <v>200666.66666666669</v>
      </c>
      <c r="N9" s="52">
        <f>M9/E9</f>
        <v>10033.333333333334</v>
      </c>
      <c r="O9" s="53">
        <f t="shared" ref="O9" si="0">ROUND(N9,2)</f>
        <v>10033.33</v>
      </c>
      <c r="P9" s="53">
        <f>O9*E9</f>
        <v>200666.6</v>
      </c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</row>
    <row r="10" spans="1:78" s="41" customFormat="1" ht="12.75" customHeight="1" x14ac:dyDescent="0.2">
      <c r="A10" s="29">
        <v>2</v>
      </c>
      <c r="B10" s="38" t="s">
        <v>27</v>
      </c>
      <c r="C10" s="43"/>
      <c r="D10" s="44" t="s">
        <v>38</v>
      </c>
      <c r="E10" s="45">
        <v>21</v>
      </c>
      <c r="F10" s="46">
        <v>3700</v>
      </c>
      <c r="G10" s="31">
        <v>3600</v>
      </c>
      <c r="H10" s="47">
        <v>3500</v>
      </c>
      <c r="I10" s="48">
        <v>3</v>
      </c>
      <c r="J10" s="49">
        <f>AVERAGE(F10:H10)</f>
        <v>3600</v>
      </c>
      <c r="K10" s="50">
        <f>STDEV(F10:H10)</f>
        <v>100</v>
      </c>
      <c r="L10" s="28">
        <f>K10/J10</f>
        <v>2.7777777777777776E-2</v>
      </c>
      <c r="M10" s="51">
        <f>((E10/I10)*(SUM(F10:H10)))</f>
        <v>75600</v>
      </c>
      <c r="N10" s="52">
        <f>M10/E10</f>
        <v>3600</v>
      </c>
      <c r="O10" s="53">
        <f t="shared" ref="O10:O21" si="1">ROUND(N10,2)</f>
        <v>3600</v>
      </c>
      <c r="P10" s="53">
        <f t="shared" ref="P10:P21" si="2">O10*E10</f>
        <v>75600</v>
      </c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</row>
    <row r="11" spans="1:78" s="41" customFormat="1" ht="13.5" customHeight="1" x14ac:dyDescent="0.2">
      <c r="A11" s="29">
        <v>3</v>
      </c>
      <c r="B11" s="55" t="s">
        <v>40</v>
      </c>
      <c r="C11" s="56"/>
      <c r="D11" s="44" t="s">
        <v>38</v>
      </c>
      <c r="E11" s="45">
        <v>1</v>
      </c>
      <c r="F11" s="46">
        <v>4100</v>
      </c>
      <c r="G11" s="31">
        <v>6300</v>
      </c>
      <c r="H11" s="47">
        <v>5200</v>
      </c>
      <c r="I11" s="48">
        <v>3</v>
      </c>
      <c r="J11" s="49">
        <f t="shared" ref="J11:J20" si="3">AVERAGE(F11:H11)</f>
        <v>5200</v>
      </c>
      <c r="K11" s="50">
        <f t="shared" ref="K11:K20" si="4">STDEV(F11:H11)</f>
        <v>1100</v>
      </c>
      <c r="L11" s="28">
        <f t="shared" ref="L11:L20" si="5">K11/J11</f>
        <v>0.21153846153846154</v>
      </c>
      <c r="M11" s="51">
        <f t="shared" ref="M11:M20" si="6">((E11/I11)*(SUM(F11:H11)))</f>
        <v>5200</v>
      </c>
      <c r="N11" s="52">
        <f t="shared" ref="N11:N21" si="7">M11/E11</f>
        <v>5200</v>
      </c>
      <c r="O11" s="53">
        <f t="shared" si="1"/>
        <v>5200</v>
      </c>
      <c r="P11" s="53">
        <f t="shared" si="2"/>
        <v>5200</v>
      </c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s="41" customFormat="1" ht="17.25" customHeight="1" x14ac:dyDescent="0.2">
      <c r="A12" s="29">
        <v>4</v>
      </c>
      <c r="B12" s="57" t="s">
        <v>28</v>
      </c>
      <c r="C12" s="56"/>
      <c r="D12" s="44" t="s">
        <v>38</v>
      </c>
      <c r="E12" s="45">
        <v>1</v>
      </c>
      <c r="F12" s="46">
        <v>700</v>
      </c>
      <c r="G12" s="31">
        <v>790</v>
      </c>
      <c r="H12" s="47">
        <v>700</v>
      </c>
      <c r="I12" s="48">
        <v>3</v>
      </c>
      <c r="J12" s="49">
        <f t="shared" si="3"/>
        <v>730</v>
      </c>
      <c r="K12" s="50">
        <f t="shared" si="4"/>
        <v>51.96152422706632</v>
      </c>
      <c r="L12" s="28">
        <f t="shared" si="5"/>
        <v>7.1180170174063459E-2</v>
      </c>
      <c r="M12" s="51">
        <f t="shared" si="6"/>
        <v>730</v>
      </c>
      <c r="N12" s="52">
        <f t="shared" si="7"/>
        <v>730</v>
      </c>
      <c r="O12" s="53">
        <f t="shared" si="1"/>
        <v>730</v>
      </c>
      <c r="P12" s="53">
        <f t="shared" si="2"/>
        <v>730</v>
      </c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s="41" customFormat="1" ht="21.75" customHeight="1" x14ac:dyDescent="0.2">
      <c r="A13" s="29">
        <v>5</v>
      </c>
      <c r="B13" s="57" t="s">
        <v>29</v>
      </c>
      <c r="C13" s="56"/>
      <c r="D13" s="44" t="s">
        <v>38</v>
      </c>
      <c r="E13" s="45">
        <v>1</v>
      </c>
      <c r="F13" s="46">
        <v>900</v>
      </c>
      <c r="G13" s="31">
        <v>700</v>
      </c>
      <c r="H13" s="47">
        <v>650</v>
      </c>
      <c r="I13" s="48">
        <v>3</v>
      </c>
      <c r="J13" s="49">
        <f t="shared" si="3"/>
        <v>750</v>
      </c>
      <c r="K13" s="50">
        <f t="shared" si="4"/>
        <v>132.28756555322954</v>
      </c>
      <c r="L13" s="28">
        <f t="shared" si="5"/>
        <v>0.17638342073763938</v>
      </c>
      <c r="M13" s="51">
        <f t="shared" si="6"/>
        <v>750</v>
      </c>
      <c r="N13" s="52">
        <f t="shared" si="7"/>
        <v>750</v>
      </c>
      <c r="O13" s="53">
        <f t="shared" si="1"/>
        <v>750</v>
      </c>
      <c r="P13" s="53">
        <f t="shared" si="2"/>
        <v>750</v>
      </c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s="41" customFormat="1" ht="20.25" customHeight="1" x14ac:dyDescent="0.2">
      <c r="A14" s="29">
        <v>6</v>
      </c>
      <c r="B14" s="58" t="s">
        <v>30</v>
      </c>
      <c r="C14" s="56"/>
      <c r="D14" s="44" t="s">
        <v>38</v>
      </c>
      <c r="E14" s="45">
        <v>1</v>
      </c>
      <c r="F14" s="46">
        <v>2200</v>
      </c>
      <c r="G14" s="31">
        <v>1850</v>
      </c>
      <c r="H14" s="47">
        <v>1655</v>
      </c>
      <c r="I14" s="48">
        <v>3</v>
      </c>
      <c r="J14" s="49">
        <f t="shared" si="3"/>
        <v>1901.6666666666667</v>
      </c>
      <c r="K14" s="50">
        <f t="shared" si="4"/>
        <v>276.14911430843483</v>
      </c>
      <c r="L14" s="28">
        <f t="shared" si="5"/>
        <v>0.14521425818147318</v>
      </c>
      <c r="M14" s="51">
        <f t="shared" si="6"/>
        <v>1901.6666666666665</v>
      </c>
      <c r="N14" s="52">
        <f t="shared" si="7"/>
        <v>1901.6666666666665</v>
      </c>
      <c r="O14" s="53">
        <f t="shared" si="1"/>
        <v>1901.67</v>
      </c>
      <c r="P14" s="53">
        <f t="shared" si="2"/>
        <v>1901.67</v>
      </c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</row>
    <row r="15" spans="1:78" s="41" customFormat="1" ht="18.75" customHeight="1" x14ac:dyDescent="0.2">
      <c r="A15" s="29">
        <v>7</v>
      </c>
      <c r="B15" s="58" t="s">
        <v>31</v>
      </c>
      <c r="C15" s="56"/>
      <c r="D15" s="44" t="s">
        <v>38</v>
      </c>
      <c r="E15" s="45">
        <v>1</v>
      </c>
      <c r="F15" s="46">
        <v>21500</v>
      </c>
      <c r="G15" s="31">
        <v>28000</v>
      </c>
      <c r="H15" s="47">
        <v>26000</v>
      </c>
      <c r="I15" s="48">
        <v>3</v>
      </c>
      <c r="J15" s="49">
        <f t="shared" si="3"/>
        <v>25166.666666666668</v>
      </c>
      <c r="K15" s="50">
        <f t="shared" si="4"/>
        <v>3329.1640592397025</v>
      </c>
      <c r="L15" s="28">
        <f t="shared" si="5"/>
        <v>0.13228466460555108</v>
      </c>
      <c r="M15" s="51">
        <f t="shared" si="6"/>
        <v>25166.666666666664</v>
      </c>
      <c r="N15" s="52">
        <f t="shared" si="7"/>
        <v>25166.666666666664</v>
      </c>
      <c r="O15" s="53">
        <f t="shared" si="1"/>
        <v>25166.67</v>
      </c>
      <c r="P15" s="53">
        <f t="shared" si="2"/>
        <v>25166.67</v>
      </c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</row>
    <row r="16" spans="1:78" s="41" customFormat="1" ht="18.75" customHeight="1" x14ac:dyDescent="0.2">
      <c r="A16" s="29">
        <v>8</v>
      </c>
      <c r="B16" s="57" t="s">
        <v>32</v>
      </c>
      <c r="C16" s="56"/>
      <c r="D16" s="44" t="s">
        <v>38</v>
      </c>
      <c r="E16" s="45">
        <v>2</v>
      </c>
      <c r="F16" s="46">
        <v>1200</v>
      </c>
      <c r="G16" s="31">
        <v>1100</v>
      </c>
      <c r="H16" s="47">
        <v>1000</v>
      </c>
      <c r="I16" s="48">
        <v>3</v>
      </c>
      <c r="J16" s="49">
        <f t="shared" si="3"/>
        <v>1100</v>
      </c>
      <c r="K16" s="50">
        <f t="shared" si="4"/>
        <v>100</v>
      </c>
      <c r="L16" s="28">
        <f t="shared" si="5"/>
        <v>9.0909090909090912E-2</v>
      </c>
      <c r="M16" s="51">
        <f t="shared" si="6"/>
        <v>2200</v>
      </c>
      <c r="N16" s="52">
        <f t="shared" si="7"/>
        <v>1100</v>
      </c>
      <c r="O16" s="53">
        <f t="shared" si="1"/>
        <v>1100</v>
      </c>
      <c r="P16" s="53">
        <f t="shared" si="2"/>
        <v>2200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</row>
    <row r="17" spans="1:78" s="41" customFormat="1" ht="22.5" customHeight="1" x14ac:dyDescent="0.2">
      <c r="A17" s="29">
        <v>9</v>
      </c>
      <c r="B17" s="57" t="s">
        <v>33</v>
      </c>
      <c r="C17" s="56"/>
      <c r="D17" s="44" t="s">
        <v>38</v>
      </c>
      <c r="E17" s="45">
        <v>1</v>
      </c>
      <c r="F17" s="46">
        <v>24650</v>
      </c>
      <c r="G17" s="31">
        <v>29000</v>
      </c>
      <c r="H17" s="47">
        <v>25000</v>
      </c>
      <c r="I17" s="48">
        <v>3</v>
      </c>
      <c r="J17" s="49">
        <f t="shared" si="3"/>
        <v>26216.666666666668</v>
      </c>
      <c r="K17" s="50">
        <f t="shared" si="4"/>
        <v>2416.7816064620597</v>
      </c>
      <c r="L17" s="28">
        <f t="shared" si="5"/>
        <v>9.2184930952144681E-2</v>
      </c>
      <c r="M17" s="51">
        <f t="shared" si="6"/>
        <v>26216.666666666664</v>
      </c>
      <c r="N17" s="52">
        <f t="shared" si="7"/>
        <v>26216.666666666664</v>
      </c>
      <c r="O17" s="53">
        <f t="shared" si="1"/>
        <v>26216.67</v>
      </c>
      <c r="P17" s="53">
        <f t="shared" si="2"/>
        <v>26216.67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</row>
    <row r="18" spans="1:78" s="41" customFormat="1" ht="21.75" customHeight="1" x14ac:dyDescent="0.2">
      <c r="A18" s="29">
        <v>10</v>
      </c>
      <c r="B18" s="57" t="s">
        <v>34</v>
      </c>
      <c r="C18" s="56"/>
      <c r="D18" s="44" t="s">
        <v>38</v>
      </c>
      <c r="E18" s="45">
        <v>1</v>
      </c>
      <c r="F18" s="46">
        <v>11650</v>
      </c>
      <c r="G18" s="31">
        <v>19000</v>
      </c>
      <c r="H18" s="47">
        <v>16500</v>
      </c>
      <c r="I18" s="48">
        <v>3</v>
      </c>
      <c r="J18" s="49">
        <f t="shared" si="3"/>
        <v>15716.666666666666</v>
      </c>
      <c r="K18" s="50">
        <f t="shared" si="4"/>
        <v>3737.0888848585491</v>
      </c>
      <c r="L18" s="28">
        <f t="shared" si="5"/>
        <v>0.2377787201394623</v>
      </c>
      <c r="M18" s="51">
        <f t="shared" si="6"/>
        <v>15716.666666666666</v>
      </c>
      <c r="N18" s="52">
        <f t="shared" si="7"/>
        <v>15716.666666666666</v>
      </c>
      <c r="O18" s="53">
        <f t="shared" si="1"/>
        <v>15716.67</v>
      </c>
      <c r="P18" s="53">
        <f t="shared" si="2"/>
        <v>15716.67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</row>
    <row r="19" spans="1:78" s="41" customFormat="1" ht="18.75" customHeight="1" x14ac:dyDescent="0.2">
      <c r="A19" s="29">
        <v>11</v>
      </c>
      <c r="B19" s="57" t="s">
        <v>35</v>
      </c>
      <c r="C19" s="56"/>
      <c r="D19" s="44" t="s">
        <v>38</v>
      </c>
      <c r="E19" s="45">
        <v>1</v>
      </c>
      <c r="F19" s="46">
        <v>5000</v>
      </c>
      <c r="G19" s="31">
        <v>3900</v>
      </c>
      <c r="H19" s="47">
        <v>4200</v>
      </c>
      <c r="I19" s="48">
        <v>3</v>
      </c>
      <c r="J19" s="49">
        <f t="shared" si="3"/>
        <v>4366.666666666667</v>
      </c>
      <c r="K19" s="50">
        <f t="shared" si="4"/>
        <v>568.62407030773159</v>
      </c>
      <c r="L19" s="28">
        <f t="shared" si="5"/>
        <v>0.13021925274222859</v>
      </c>
      <c r="M19" s="51">
        <f t="shared" si="6"/>
        <v>4366.6666666666661</v>
      </c>
      <c r="N19" s="52">
        <f t="shared" si="7"/>
        <v>4366.6666666666661</v>
      </c>
      <c r="O19" s="53">
        <f t="shared" si="1"/>
        <v>4366.67</v>
      </c>
      <c r="P19" s="53">
        <f t="shared" si="2"/>
        <v>4366.67</v>
      </c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</row>
    <row r="20" spans="1:78" s="41" customFormat="1" ht="19.5" customHeight="1" x14ac:dyDescent="0.2">
      <c r="A20" s="29">
        <v>12</v>
      </c>
      <c r="B20" s="57" t="s">
        <v>36</v>
      </c>
      <c r="C20" s="56"/>
      <c r="D20" s="44" t="s">
        <v>38</v>
      </c>
      <c r="E20" s="45">
        <v>1</v>
      </c>
      <c r="F20" s="46">
        <v>11500</v>
      </c>
      <c r="G20" s="31">
        <v>12400</v>
      </c>
      <c r="H20" s="47">
        <v>11800</v>
      </c>
      <c r="I20" s="48">
        <v>3</v>
      </c>
      <c r="J20" s="49">
        <f t="shared" si="3"/>
        <v>11900</v>
      </c>
      <c r="K20" s="50">
        <f t="shared" si="4"/>
        <v>458.25756949558399</v>
      </c>
      <c r="L20" s="28">
        <f t="shared" si="5"/>
        <v>3.8509039453410422E-2</v>
      </c>
      <c r="M20" s="51">
        <f t="shared" si="6"/>
        <v>11900</v>
      </c>
      <c r="N20" s="52">
        <f t="shared" si="7"/>
        <v>11900</v>
      </c>
      <c r="O20" s="53">
        <f t="shared" si="1"/>
        <v>11900</v>
      </c>
      <c r="P20" s="53">
        <f t="shared" si="2"/>
        <v>11900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</row>
    <row r="21" spans="1:78" s="41" customFormat="1" ht="30.75" customHeight="1" x14ac:dyDescent="0.2">
      <c r="A21" s="29">
        <v>13</v>
      </c>
      <c r="B21" s="59" t="s">
        <v>37</v>
      </c>
      <c r="C21" s="56"/>
      <c r="D21" s="44" t="s">
        <v>38</v>
      </c>
      <c r="E21" s="45">
        <v>1</v>
      </c>
      <c r="F21" s="46">
        <v>3400</v>
      </c>
      <c r="G21" s="31">
        <v>3000</v>
      </c>
      <c r="H21" s="47">
        <v>3000</v>
      </c>
      <c r="I21" s="48">
        <v>3</v>
      </c>
      <c r="J21" s="49">
        <f t="shared" ref="J21" si="8">AVERAGE(F21:H21)</f>
        <v>3133.3333333333335</v>
      </c>
      <c r="K21" s="50">
        <f t="shared" ref="K21" si="9">STDEV(F21:H21)</f>
        <v>230.9401076758503</v>
      </c>
      <c r="L21" s="28">
        <f t="shared" ref="L21" si="10">K21/J21</f>
        <v>7.3704289683782009E-2</v>
      </c>
      <c r="M21" s="51">
        <f t="shared" ref="M21" si="11">((E21/I21)*(SUM(F21:H21)))</f>
        <v>3133.333333333333</v>
      </c>
      <c r="N21" s="52">
        <f t="shared" si="7"/>
        <v>3133.333333333333</v>
      </c>
      <c r="O21" s="53">
        <f t="shared" si="1"/>
        <v>3133.33</v>
      </c>
      <c r="P21" s="53">
        <f t="shared" si="2"/>
        <v>3133.33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</row>
    <row r="22" spans="1:78" ht="30.75" customHeight="1" x14ac:dyDescent="0.2">
      <c r="B22" s="15" t="s">
        <v>23</v>
      </c>
      <c r="C22" s="16"/>
      <c r="D22" s="16"/>
      <c r="E22" s="16"/>
      <c r="F22" s="17"/>
      <c r="G22" s="17"/>
      <c r="H22" s="17"/>
      <c r="I22" s="18"/>
      <c r="J22" s="19"/>
      <c r="K22" s="20"/>
      <c r="L22" s="21"/>
      <c r="M22" s="22"/>
      <c r="N22" s="23"/>
      <c r="O22" s="22" t="s">
        <v>15</v>
      </c>
      <c r="P22" s="24">
        <f>SUM(P9:P21)</f>
        <v>373548.27999999991</v>
      </c>
    </row>
    <row r="23" spans="1:78" ht="30.75" customHeight="1" x14ac:dyDescent="0.2">
      <c r="A23" s="92" t="s">
        <v>16</v>
      </c>
      <c r="B23" s="92"/>
      <c r="C23" s="92"/>
      <c r="D23" s="92"/>
      <c r="E23" s="92"/>
      <c r="F23" s="92"/>
      <c r="G23" s="92"/>
      <c r="H23" s="92"/>
      <c r="I23" s="92"/>
      <c r="J23" s="25">
        <f>P22</f>
        <v>373548.27999999991</v>
      </c>
      <c r="K23" s="26" t="s">
        <v>17</v>
      </c>
      <c r="L23" s="12"/>
      <c r="M23" s="12"/>
      <c r="N23" s="12"/>
      <c r="O23" s="12"/>
      <c r="P23" s="11"/>
    </row>
    <row r="24" spans="1:78" s="3" customFormat="1" ht="30.75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78" s="4" customFormat="1" ht="77.25" customHeight="1" x14ac:dyDescent="0.25">
      <c r="A25" s="93" t="s">
        <v>18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</row>
    <row r="26" spans="1:78" s="3" customFormat="1" ht="30.75" customHeight="1" x14ac:dyDescent="0.25">
      <c r="A26" s="94"/>
      <c r="B26" s="94"/>
      <c r="C26" s="82"/>
      <c r="D26" s="82"/>
      <c r="E26" s="82"/>
      <c r="F26" s="82"/>
      <c r="G26" s="82"/>
      <c r="H26" s="82"/>
      <c r="I26" s="82"/>
      <c r="J26" s="82"/>
      <c r="K26" s="5"/>
      <c r="L26" s="5"/>
      <c r="M26" s="5"/>
      <c r="N26" s="5"/>
      <c r="O26" s="5"/>
      <c r="P26" s="5"/>
    </row>
    <row r="27" spans="1:78" s="3" customFormat="1" ht="30.75" customHeight="1" x14ac:dyDescent="0.25">
      <c r="A27" s="83" t="s">
        <v>25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5"/>
      <c r="Q27" s="6"/>
    </row>
    <row r="28" spans="1:78" ht="30.75" customHeight="1" x14ac:dyDescent="0.25">
      <c r="A28" s="90"/>
      <c r="B28" s="90"/>
      <c r="C28" s="7"/>
      <c r="D28" s="7"/>
      <c r="E28" s="7"/>
      <c r="F28" s="7"/>
      <c r="G28" s="7"/>
      <c r="H28" s="7"/>
      <c r="I28" s="7"/>
      <c r="K28" s="90"/>
      <c r="L28" s="90"/>
    </row>
    <row r="29" spans="1:78" s="5" customFormat="1" ht="30.75" customHeight="1" x14ac:dyDescent="0.25">
      <c r="A29" s="81"/>
      <c r="B29" s="81"/>
      <c r="C29" s="81"/>
      <c r="D29" s="81"/>
      <c r="E29" s="81"/>
      <c r="F29" s="81"/>
      <c r="G29" s="81"/>
      <c r="H29" s="81"/>
      <c r="I29" s="8"/>
    </row>
    <row r="30" spans="1:78" s="5" customFormat="1" ht="30.75" customHeight="1" x14ac:dyDescent="0.2">
      <c r="A30" s="60"/>
      <c r="B30" s="60"/>
      <c r="C30" s="60"/>
      <c r="D30" s="60"/>
      <c r="E30" s="60"/>
      <c r="F30" s="61"/>
      <c r="G30" s="60"/>
      <c r="H30" s="60"/>
      <c r="I30" s="1"/>
      <c r="J30" s="1"/>
      <c r="K30" s="1"/>
      <c r="L30" s="1"/>
      <c r="M30" s="1"/>
      <c r="N30" s="1"/>
      <c r="O30" s="1"/>
      <c r="P30" s="1"/>
    </row>
    <row r="31" spans="1:78" ht="30.75" customHeight="1" x14ac:dyDescent="0.2">
      <c r="A31" s="60"/>
      <c r="B31" s="60"/>
      <c r="C31" s="60"/>
      <c r="D31" s="60"/>
      <c r="E31" s="60"/>
      <c r="F31" s="61"/>
      <c r="G31" s="60"/>
      <c r="H31" s="60"/>
    </row>
    <row r="32" spans="1:78" s="5" customFormat="1" ht="30.75" customHeight="1" x14ac:dyDescent="0.2">
      <c r="A32" s="60"/>
      <c r="B32" s="60"/>
      <c r="C32" s="60"/>
      <c r="D32" s="60"/>
      <c r="E32" s="60"/>
      <c r="F32" s="60"/>
      <c r="G32" s="60"/>
      <c r="H32" s="60"/>
      <c r="I32" s="1"/>
      <c r="J32" s="1"/>
      <c r="K32" s="1"/>
      <c r="L32" s="1"/>
      <c r="M32" s="1"/>
      <c r="N32" s="1"/>
      <c r="O32" s="1"/>
      <c r="P32" s="1"/>
    </row>
    <row r="33" spans="1:8" ht="30.75" customHeight="1" x14ac:dyDescent="0.2">
      <c r="A33" s="36"/>
      <c r="B33" s="36"/>
      <c r="C33" s="36"/>
      <c r="D33" s="36"/>
      <c r="E33" s="36"/>
      <c r="F33" s="36"/>
      <c r="G33" s="36"/>
      <c r="H33" s="36"/>
    </row>
    <row r="34" spans="1:8" ht="30.75" customHeight="1" x14ac:dyDescent="0.2">
      <c r="A34" s="36"/>
      <c r="B34" s="36"/>
      <c r="C34" s="36"/>
      <c r="D34" s="36"/>
      <c r="E34" s="36"/>
      <c r="F34" s="36"/>
      <c r="G34" s="36"/>
      <c r="H34" s="36"/>
    </row>
    <row r="35" spans="1:8" ht="30.75" customHeight="1" x14ac:dyDescent="0.2">
      <c r="A35" s="36"/>
      <c r="B35" s="36"/>
      <c r="C35" s="36"/>
      <c r="D35" s="36"/>
      <c r="E35" s="36"/>
      <c r="F35" s="36"/>
      <c r="G35" s="36"/>
      <c r="H35" s="36"/>
    </row>
    <row r="36" spans="1:8" ht="30.75" customHeight="1" x14ac:dyDescent="0.2">
      <c r="A36" s="36"/>
      <c r="B36" s="36"/>
      <c r="C36" s="36"/>
      <c r="D36" s="36"/>
      <c r="E36" s="36"/>
      <c r="F36" s="36"/>
      <c r="G36" s="36"/>
      <c r="H36" s="36"/>
    </row>
    <row r="37" spans="1:8" ht="30.75" customHeight="1" x14ac:dyDescent="0.2">
      <c r="A37" s="36"/>
      <c r="B37" s="36"/>
      <c r="C37" s="36"/>
      <c r="D37" s="36"/>
      <c r="E37" s="36"/>
      <c r="F37" s="36"/>
      <c r="G37" s="36"/>
      <c r="H37" s="36"/>
    </row>
    <row r="38" spans="1:8" ht="30.75" customHeight="1" x14ac:dyDescent="0.2">
      <c r="A38" s="36"/>
      <c r="B38" s="36"/>
      <c r="C38" s="36"/>
      <c r="D38" s="36"/>
      <c r="E38" s="36"/>
      <c r="F38" s="36"/>
      <c r="G38" s="36"/>
      <c r="H38" s="36"/>
    </row>
    <row r="39" spans="1:8" ht="30.75" customHeight="1" x14ac:dyDescent="0.2">
      <c r="A39" s="36"/>
      <c r="B39" s="36"/>
      <c r="C39" s="36"/>
      <c r="D39" s="36"/>
      <c r="E39" s="36"/>
      <c r="F39" s="36"/>
      <c r="G39" s="36"/>
      <c r="H39" s="36"/>
    </row>
    <row r="40" spans="1:8" ht="30.75" customHeight="1" x14ac:dyDescent="0.2">
      <c r="A40" s="36"/>
      <c r="B40" s="36"/>
      <c r="C40" s="36"/>
      <c r="D40" s="36"/>
      <c r="E40" s="36"/>
      <c r="F40" s="36"/>
      <c r="G40" s="36"/>
      <c r="H40" s="36"/>
    </row>
    <row r="41" spans="1:8" ht="30.75" customHeight="1" x14ac:dyDescent="0.2">
      <c r="A41" s="36"/>
      <c r="B41" s="36"/>
      <c r="C41" s="36"/>
      <c r="D41" s="36"/>
      <c r="E41" s="36"/>
      <c r="F41" s="36"/>
      <c r="G41" s="36"/>
      <c r="H41" s="36"/>
    </row>
    <row r="42" spans="1:8" ht="30.75" customHeight="1" x14ac:dyDescent="0.2">
      <c r="A42" s="36"/>
      <c r="B42" s="36"/>
      <c r="C42" s="36"/>
      <c r="D42" s="36"/>
      <c r="E42" s="36"/>
      <c r="F42" s="36"/>
      <c r="G42" s="36"/>
      <c r="H42" s="36"/>
    </row>
    <row r="43" spans="1:8" ht="30.75" customHeight="1" x14ac:dyDescent="0.2">
      <c r="A43" s="36"/>
      <c r="B43" s="36"/>
      <c r="C43" s="36"/>
      <c r="D43" s="36"/>
      <c r="E43" s="36"/>
      <c r="F43" s="36"/>
      <c r="G43" s="36"/>
      <c r="H43" s="36"/>
    </row>
    <row r="44" spans="1:8" ht="30.75" customHeight="1" x14ac:dyDescent="0.2">
      <c r="A44" s="36"/>
      <c r="B44" s="36"/>
      <c r="C44" s="36"/>
      <c r="D44" s="36"/>
      <c r="E44" s="36"/>
      <c r="F44" s="36"/>
      <c r="G44" s="36"/>
      <c r="H44" s="36"/>
    </row>
    <row r="45" spans="1:8" ht="30.75" customHeight="1" x14ac:dyDescent="0.2">
      <c r="A45" s="36"/>
      <c r="B45" s="36"/>
      <c r="C45" s="36"/>
      <c r="D45" s="36"/>
      <c r="E45" s="36"/>
      <c r="F45" s="36"/>
      <c r="G45" s="36"/>
      <c r="H45" s="36"/>
    </row>
    <row r="46" spans="1:8" ht="30.75" customHeight="1" x14ac:dyDescent="0.2">
      <c r="A46" s="36"/>
      <c r="B46" s="36"/>
      <c r="C46" s="36"/>
      <c r="D46" s="36"/>
      <c r="E46" s="36"/>
      <c r="F46" s="36"/>
      <c r="G46" s="36"/>
      <c r="H46" s="36"/>
    </row>
    <row r="47" spans="1:8" ht="30.75" customHeight="1" x14ac:dyDescent="0.2">
      <c r="A47" s="36"/>
      <c r="B47" s="36"/>
      <c r="C47" s="36"/>
      <c r="D47" s="36"/>
      <c r="E47" s="36"/>
      <c r="F47" s="36"/>
      <c r="G47" s="36"/>
      <c r="H47" s="36"/>
    </row>
    <row r="48" spans="1:8" ht="30.75" customHeight="1" x14ac:dyDescent="0.2">
      <c r="A48" s="36"/>
      <c r="B48" s="36"/>
      <c r="C48" s="36"/>
      <c r="D48" s="36"/>
      <c r="E48" s="36"/>
      <c r="F48" s="36"/>
      <c r="G48" s="36"/>
      <c r="H48" s="36"/>
    </row>
    <row r="49" spans="1:8" ht="30.75" customHeight="1" x14ac:dyDescent="0.2">
      <c r="A49" s="36"/>
      <c r="B49" s="36"/>
      <c r="C49" s="36"/>
      <c r="D49" s="36"/>
      <c r="E49" s="36"/>
      <c r="F49" s="36"/>
      <c r="G49" s="36"/>
      <c r="H49" s="36"/>
    </row>
    <row r="50" spans="1:8" ht="30.75" customHeight="1" x14ac:dyDescent="0.2">
      <c r="A50" s="36"/>
      <c r="B50" s="36"/>
      <c r="C50" s="36"/>
      <c r="D50" s="36"/>
      <c r="E50" s="36"/>
      <c r="F50" s="36"/>
      <c r="G50" s="36"/>
      <c r="H50" s="36"/>
    </row>
    <row r="51" spans="1:8" ht="30.75" customHeight="1" x14ac:dyDescent="0.2">
      <c r="A51" s="36"/>
      <c r="B51" s="36"/>
      <c r="C51" s="36"/>
      <c r="D51" s="36"/>
      <c r="E51" s="36"/>
      <c r="F51" s="36"/>
      <c r="G51" s="36"/>
      <c r="H51" s="36"/>
    </row>
    <row r="52" spans="1:8" ht="30.75" customHeight="1" x14ac:dyDescent="0.2">
      <c r="A52" s="36"/>
      <c r="B52" s="36"/>
      <c r="C52" s="36"/>
      <c r="D52" s="36"/>
      <c r="E52" s="36"/>
      <c r="F52" s="36"/>
      <c r="G52" s="36"/>
      <c r="H52" s="36"/>
    </row>
    <row r="53" spans="1:8" ht="30.75" customHeight="1" x14ac:dyDescent="0.2">
      <c r="A53" s="36"/>
      <c r="B53" s="36"/>
      <c r="C53" s="36"/>
      <c r="D53" s="36"/>
      <c r="E53" s="36"/>
      <c r="F53" s="36"/>
      <c r="G53" s="36"/>
      <c r="H53" s="36"/>
    </row>
    <row r="54" spans="1:8" ht="30.75" customHeight="1" x14ac:dyDescent="0.2">
      <c r="A54" s="36"/>
      <c r="B54" s="36"/>
      <c r="C54" s="36"/>
      <c r="D54" s="36"/>
      <c r="E54" s="36"/>
      <c r="F54" s="36"/>
      <c r="G54" s="36"/>
      <c r="H54" s="36"/>
    </row>
    <row r="55" spans="1:8" ht="30.75" customHeight="1" x14ac:dyDescent="0.2">
      <c r="A55" s="36"/>
      <c r="B55" s="36"/>
      <c r="C55" s="36"/>
      <c r="D55" s="36"/>
      <c r="E55" s="36"/>
      <c r="F55" s="36"/>
      <c r="G55" s="36"/>
      <c r="H55" s="36"/>
    </row>
    <row r="56" spans="1:8" ht="30.75" customHeight="1" x14ac:dyDescent="0.2">
      <c r="A56" s="36"/>
      <c r="B56" s="36"/>
      <c r="C56" s="36"/>
      <c r="D56" s="36"/>
      <c r="E56" s="36"/>
      <c r="F56" s="36"/>
      <c r="G56" s="36"/>
      <c r="H56" s="36"/>
    </row>
    <row r="57" spans="1:8" ht="30.75" customHeight="1" x14ac:dyDescent="0.2">
      <c r="A57" s="36"/>
      <c r="B57" s="36"/>
      <c r="C57" s="36"/>
      <c r="D57" s="36"/>
      <c r="E57" s="36"/>
      <c r="F57" s="36"/>
      <c r="G57" s="36"/>
      <c r="H57" s="36"/>
    </row>
    <row r="58" spans="1:8" ht="30.75" customHeight="1" x14ac:dyDescent="0.2">
      <c r="A58" s="36"/>
      <c r="B58" s="36"/>
      <c r="C58" s="36"/>
      <c r="D58" s="36"/>
      <c r="E58" s="36"/>
      <c r="F58" s="36"/>
      <c r="G58" s="36"/>
      <c r="H58" s="36"/>
    </row>
    <row r="59" spans="1:8" ht="30.75" customHeight="1" x14ac:dyDescent="0.2">
      <c r="A59" s="36"/>
      <c r="B59" s="36"/>
      <c r="C59" s="36"/>
      <c r="D59" s="36"/>
      <c r="E59" s="36"/>
      <c r="F59" s="36"/>
      <c r="G59" s="36"/>
      <c r="H59" s="36"/>
    </row>
    <row r="60" spans="1:8" ht="30.75" customHeight="1" x14ac:dyDescent="0.2">
      <c r="A60" s="36"/>
      <c r="B60" s="36"/>
      <c r="C60" s="36"/>
      <c r="D60" s="36"/>
      <c r="E60" s="36"/>
      <c r="F60" s="36"/>
      <c r="G60" s="36"/>
      <c r="H60" s="36"/>
    </row>
    <row r="61" spans="1:8" ht="30.75" customHeight="1" x14ac:dyDescent="0.2">
      <c r="A61" s="36"/>
      <c r="B61" s="36"/>
      <c r="C61" s="36"/>
      <c r="D61" s="36"/>
      <c r="E61" s="36"/>
      <c r="F61" s="36"/>
      <c r="G61" s="36"/>
      <c r="H61" s="36"/>
    </row>
    <row r="62" spans="1:8" ht="30.75" customHeight="1" x14ac:dyDescent="0.2">
      <c r="A62" s="36"/>
      <c r="B62" s="36"/>
      <c r="C62" s="36"/>
      <c r="D62" s="36"/>
      <c r="E62" s="36"/>
      <c r="F62" s="36"/>
      <c r="G62" s="36"/>
      <c r="H62" s="36"/>
    </row>
    <row r="63" spans="1:8" ht="30.75" customHeight="1" x14ac:dyDescent="0.2">
      <c r="A63" s="36"/>
      <c r="B63" s="36"/>
      <c r="C63" s="36"/>
      <c r="D63" s="36"/>
      <c r="E63" s="36"/>
      <c r="F63" s="36"/>
      <c r="G63" s="36"/>
      <c r="H63" s="36"/>
    </row>
    <row r="64" spans="1:8" ht="30.75" customHeight="1" x14ac:dyDescent="0.2">
      <c r="A64" s="36"/>
      <c r="B64" s="36"/>
      <c r="C64" s="36"/>
      <c r="D64" s="36"/>
      <c r="E64" s="36"/>
      <c r="F64" s="36"/>
      <c r="G64" s="36"/>
      <c r="H64" s="36"/>
    </row>
    <row r="65" spans="1:8" ht="30.75" customHeight="1" x14ac:dyDescent="0.2">
      <c r="A65" s="36"/>
      <c r="B65" s="36"/>
      <c r="C65" s="36"/>
      <c r="D65" s="36"/>
      <c r="E65" s="36"/>
      <c r="F65" s="36"/>
      <c r="G65" s="36"/>
      <c r="H65" s="36"/>
    </row>
    <row r="66" spans="1:8" ht="30.75" customHeight="1" x14ac:dyDescent="0.2">
      <c r="A66" s="36"/>
      <c r="B66" s="36"/>
      <c r="C66" s="36"/>
      <c r="D66" s="36"/>
      <c r="E66" s="36"/>
      <c r="F66" s="36"/>
      <c r="G66" s="36"/>
      <c r="H66" s="36"/>
    </row>
    <row r="67" spans="1:8" ht="30.75" customHeight="1" x14ac:dyDescent="0.2">
      <c r="A67" s="36"/>
      <c r="B67" s="36"/>
      <c r="C67" s="36"/>
      <c r="D67" s="36"/>
      <c r="E67" s="36"/>
      <c r="F67" s="36"/>
      <c r="G67" s="36"/>
      <c r="H67" s="36"/>
    </row>
    <row r="68" spans="1:8" ht="30.75" customHeight="1" x14ac:dyDescent="0.2">
      <c r="A68" s="36"/>
      <c r="B68" s="36"/>
      <c r="C68" s="36"/>
      <c r="D68" s="36"/>
      <c r="E68" s="36"/>
      <c r="F68" s="36"/>
      <c r="G68" s="36"/>
      <c r="H68" s="36"/>
    </row>
    <row r="69" spans="1:8" ht="30.75" customHeight="1" x14ac:dyDescent="0.2">
      <c r="A69" s="36"/>
      <c r="B69" s="36"/>
      <c r="C69" s="36"/>
      <c r="D69" s="36"/>
      <c r="E69" s="36"/>
      <c r="F69" s="36"/>
      <c r="G69" s="36"/>
      <c r="H69" s="36"/>
    </row>
    <row r="70" spans="1:8" ht="30.75" customHeight="1" x14ac:dyDescent="0.2">
      <c r="A70" s="36"/>
      <c r="B70" s="36"/>
      <c r="C70" s="36"/>
      <c r="D70" s="36"/>
      <c r="E70" s="36"/>
      <c r="F70" s="36"/>
      <c r="G70" s="36"/>
      <c r="H70" s="36"/>
    </row>
    <row r="71" spans="1:8" ht="30.75" customHeight="1" x14ac:dyDescent="0.2">
      <c r="A71" s="36"/>
      <c r="B71" s="36"/>
      <c r="C71" s="36"/>
      <c r="D71" s="36"/>
      <c r="E71" s="36"/>
      <c r="F71" s="36"/>
      <c r="G71" s="36"/>
      <c r="H71" s="36"/>
    </row>
    <row r="72" spans="1:8" ht="30.75" customHeight="1" x14ac:dyDescent="0.2">
      <c r="A72" s="36"/>
      <c r="B72" s="36"/>
      <c r="C72" s="36"/>
      <c r="D72" s="36"/>
      <c r="E72" s="36"/>
      <c r="F72" s="36"/>
      <c r="G72" s="36"/>
      <c r="H72" s="36"/>
    </row>
    <row r="73" spans="1:8" ht="30.75" customHeight="1" x14ac:dyDescent="0.2">
      <c r="A73" s="36"/>
      <c r="B73" s="36"/>
      <c r="C73" s="36"/>
      <c r="D73" s="36"/>
      <c r="E73" s="36"/>
      <c r="F73" s="36"/>
      <c r="G73" s="36"/>
      <c r="H73" s="36"/>
    </row>
    <row r="74" spans="1:8" ht="30.75" customHeight="1" x14ac:dyDescent="0.2">
      <c r="A74" s="36"/>
      <c r="B74" s="36"/>
      <c r="C74" s="36"/>
      <c r="D74" s="36"/>
      <c r="E74" s="36"/>
      <c r="F74" s="36"/>
      <c r="G74" s="36"/>
      <c r="H74" s="36"/>
    </row>
    <row r="75" spans="1:8" ht="30.75" customHeight="1" x14ac:dyDescent="0.2">
      <c r="A75" s="36"/>
      <c r="B75" s="36"/>
      <c r="C75" s="36"/>
      <c r="D75" s="36"/>
      <c r="E75" s="36"/>
      <c r="F75" s="36"/>
      <c r="G75" s="36"/>
      <c r="H75" s="36"/>
    </row>
    <row r="76" spans="1:8" ht="30.75" customHeight="1" x14ac:dyDescent="0.2">
      <c r="A76" s="36"/>
      <c r="B76" s="36"/>
      <c r="C76" s="36"/>
      <c r="D76" s="36"/>
      <c r="E76" s="36"/>
      <c r="F76" s="36"/>
      <c r="G76" s="36"/>
      <c r="H76" s="36"/>
    </row>
    <row r="77" spans="1:8" ht="30.75" customHeight="1" x14ac:dyDescent="0.2">
      <c r="A77" s="36"/>
      <c r="B77" s="36"/>
      <c r="C77" s="36"/>
      <c r="D77" s="36"/>
      <c r="E77" s="36"/>
      <c r="F77" s="36"/>
      <c r="G77" s="36"/>
      <c r="H77" s="36"/>
    </row>
    <row r="78" spans="1:8" ht="30.75" customHeight="1" x14ac:dyDescent="0.2">
      <c r="A78" s="36"/>
      <c r="B78" s="36"/>
      <c r="C78" s="36"/>
      <c r="D78" s="36"/>
      <c r="E78" s="36"/>
      <c r="F78" s="36"/>
      <c r="G78" s="36"/>
      <c r="H78" s="36"/>
    </row>
    <row r="79" spans="1:8" ht="30.75" customHeight="1" x14ac:dyDescent="0.2">
      <c r="A79" s="36"/>
      <c r="B79" s="36"/>
      <c r="C79" s="36"/>
      <c r="D79" s="36"/>
      <c r="E79" s="36"/>
      <c r="F79" s="36"/>
      <c r="G79" s="36"/>
      <c r="H79" s="36"/>
    </row>
    <row r="80" spans="1:8" ht="30.75" customHeight="1" x14ac:dyDescent="0.2">
      <c r="A80" s="36"/>
      <c r="B80" s="36"/>
      <c r="C80" s="36"/>
      <c r="D80" s="36"/>
      <c r="E80" s="36"/>
      <c r="F80" s="36"/>
      <c r="G80" s="36"/>
      <c r="H80" s="36"/>
    </row>
    <row r="81" spans="1:8" ht="30.75" customHeight="1" x14ac:dyDescent="0.2">
      <c r="A81" s="36"/>
      <c r="B81" s="36"/>
      <c r="C81" s="36"/>
      <c r="D81" s="36"/>
      <c r="E81" s="36"/>
      <c r="F81" s="36"/>
      <c r="G81" s="36"/>
      <c r="H81" s="36"/>
    </row>
    <row r="82" spans="1:8" ht="30.75" customHeight="1" x14ac:dyDescent="0.2">
      <c r="A82" s="36"/>
      <c r="B82" s="36"/>
      <c r="C82" s="36"/>
      <c r="D82" s="36"/>
      <c r="E82" s="36"/>
      <c r="F82" s="36"/>
      <c r="G82" s="36"/>
      <c r="H82" s="36"/>
    </row>
    <row r="83" spans="1:8" ht="30.75" customHeight="1" x14ac:dyDescent="0.2">
      <c r="A83" s="36"/>
      <c r="B83" s="36"/>
      <c r="C83" s="36"/>
      <c r="D83" s="36"/>
      <c r="E83" s="36"/>
      <c r="F83" s="36"/>
      <c r="G83" s="36"/>
      <c r="H83" s="36"/>
    </row>
    <row r="84" spans="1:8" ht="30.75" customHeight="1" x14ac:dyDescent="0.2">
      <c r="A84" s="36"/>
      <c r="B84" s="36"/>
      <c r="C84" s="36"/>
      <c r="D84" s="36"/>
      <c r="E84" s="36"/>
      <c r="F84" s="36"/>
      <c r="G84" s="36"/>
      <c r="H84" s="36"/>
    </row>
    <row r="85" spans="1:8" ht="30.75" customHeight="1" x14ac:dyDescent="0.2">
      <c r="A85" s="36"/>
      <c r="B85" s="36"/>
      <c r="C85" s="36"/>
      <c r="D85" s="36"/>
      <c r="E85" s="36"/>
      <c r="F85" s="36"/>
      <c r="G85" s="36"/>
      <c r="H85" s="36"/>
    </row>
    <row r="86" spans="1:8" ht="30.75" customHeight="1" x14ac:dyDescent="0.2">
      <c r="A86" s="36"/>
      <c r="B86" s="36"/>
      <c r="C86" s="36"/>
      <c r="D86" s="36"/>
      <c r="E86" s="36"/>
      <c r="F86" s="36"/>
      <c r="G86" s="36"/>
      <c r="H86" s="36"/>
    </row>
    <row r="87" spans="1:8" ht="30.75" customHeight="1" x14ac:dyDescent="0.2">
      <c r="A87" s="36"/>
      <c r="B87" s="36"/>
      <c r="C87" s="36"/>
      <c r="D87" s="36"/>
      <c r="E87" s="36"/>
      <c r="F87" s="36"/>
      <c r="G87" s="36"/>
      <c r="H87" s="36"/>
    </row>
    <row r="88" spans="1:8" ht="30.75" customHeight="1" x14ac:dyDescent="0.2">
      <c r="A88" s="36"/>
      <c r="B88" s="36"/>
      <c r="C88" s="36"/>
      <c r="D88" s="36"/>
      <c r="E88" s="36"/>
      <c r="F88" s="36"/>
      <c r="G88" s="36"/>
      <c r="H88" s="36"/>
    </row>
    <row r="89" spans="1:8" ht="30.75" customHeight="1" x14ac:dyDescent="0.2">
      <c r="A89" s="36"/>
      <c r="B89" s="36"/>
      <c r="C89" s="36"/>
      <c r="D89" s="36"/>
      <c r="E89" s="36"/>
      <c r="F89" s="36"/>
      <c r="G89" s="36"/>
      <c r="H89" s="36"/>
    </row>
    <row r="90" spans="1:8" ht="30.75" customHeight="1" x14ac:dyDescent="0.2">
      <c r="A90" s="36"/>
      <c r="B90" s="36"/>
      <c r="C90" s="36"/>
      <c r="D90" s="36"/>
      <c r="E90" s="36"/>
      <c r="F90" s="36"/>
      <c r="G90" s="36"/>
      <c r="H90" s="36"/>
    </row>
    <row r="91" spans="1:8" ht="30.75" customHeight="1" x14ac:dyDescent="0.2">
      <c r="A91" s="36"/>
      <c r="B91" s="36"/>
      <c r="C91" s="36"/>
      <c r="D91" s="36"/>
      <c r="E91" s="36"/>
      <c r="F91" s="36"/>
      <c r="G91" s="36"/>
      <c r="H91" s="36"/>
    </row>
    <row r="92" spans="1:8" ht="30.75" customHeight="1" x14ac:dyDescent="0.2">
      <c r="A92" s="36"/>
      <c r="B92" s="36"/>
      <c r="C92" s="36"/>
      <c r="D92" s="36"/>
      <c r="E92" s="36"/>
      <c r="F92" s="36"/>
      <c r="G92" s="36"/>
      <c r="H92" s="36"/>
    </row>
    <row r="93" spans="1:8" ht="30.75" customHeight="1" x14ac:dyDescent="0.2">
      <c r="A93" s="36"/>
      <c r="B93" s="36"/>
      <c r="C93" s="36"/>
      <c r="D93" s="36"/>
      <c r="E93" s="36"/>
      <c r="F93" s="36"/>
      <c r="G93" s="36"/>
      <c r="H93" s="36"/>
    </row>
    <row r="94" spans="1:8" ht="30.75" customHeight="1" x14ac:dyDescent="0.2">
      <c r="A94" s="36"/>
      <c r="B94" s="36"/>
      <c r="C94" s="36"/>
      <c r="D94" s="36"/>
      <c r="E94" s="36"/>
      <c r="F94" s="36"/>
      <c r="G94" s="36"/>
      <c r="H94" s="36"/>
    </row>
    <row r="95" spans="1:8" ht="30.75" customHeight="1" x14ac:dyDescent="0.2">
      <c r="A95" s="36"/>
      <c r="B95" s="36"/>
      <c r="C95" s="36"/>
      <c r="D95" s="36"/>
      <c r="E95" s="36"/>
      <c r="F95" s="36"/>
      <c r="G95" s="36"/>
      <c r="H95" s="36"/>
    </row>
    <row r="96" spans="1:8" ht="30.75" customHeight="1" x14ac:dyDescent="0.2">
      <c r="A96" s="36"/>
      <c r="B96" s="36"/>
      <c r="C96" s="36"/>
      <c r="D96" s="36"/>
      <c r="E96" s="36"/>
      <c r="F96" s="36"/>
      <c r="G96" s="36"/>
      <c r="H96" s="36"/>
    </row>
    <row r="97" spans="1:8" ht="30.75" customHeight="1" x14ac:dyDescent="0.2">
      <c r="A97" s="36"/>
      <c r="B97" s="36"/>
      <c r="C97" s="36"/>
      <c r="D97" s="36"/>
      <c r="E97" s="36"/>
      <c r="F97" s="36"/>
      <c r="G97" s="36"/>
      <c r="H97" s="36"/>
    </row>
    <row r="98" spans="1:8" ht="30.75" customHeight="1" x14ac:dyDescent="0.2">
      <c r="A98" s="36"/>
      <c r="B98" s="36"/>
      <c r="C98" s="36"/>
      <c r="D98" s="36"/>
      <c r="E98" s="36"/>
      <c r="F98" s="36"/>
      <c r="G98" s="36"/>
      <c r="H98" s="36"/>
    </row>
  </sheetData>
  <autoFilter ref="A7:P23">
    <filterColumn colId="5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22">
    <mergeCell ref="N2:P2"/>
    <mergeCell ref="A23:I23"/>
    <mergeCell ref="A24:P24"/>
    <mergeCell ref="A25:P25"/>
    <mergeCell ref="A26:B26"/>
    <mergeCell ref="C6:P6"/>
    <mergeCell ref="J7:L7"/>
    <mergeCell ref="M7:P7"/>
    <mergeCell ref="A3:P3"/>
    <mergeCell ref="A7:A8"/>
    <mergeCell ref="B7:B8"/>
    <mergeCell ref="C7:C8"/>
    <mergeCell ref="E7:E8"/>
    <mergeCell ref="F7:I7"/>
    <mergeCell ref="A5:B5"/>
    <mergeCell ref="A29:H29"/>
    <mergeCell ref="C26:J26"/>
    <mergeCell ref="A27:O27"/>
    <mergeCell ref="A6:B6"/>
    <mergeCell ref="C5:P5"/>
    <mergeCell ref="A28:B28"/>
    <mergeCell ref="K28:L28"/>
  </mergeCells>
  <pageMargins left="1" right="1" top="1" bottom="1" header="0.5" footer="0.5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2" workbookViewId="0">
      <selection activeCell="A14" sqref="A14:O14"/>
    </sheetView>
  </sheetViews>
  <sheetFormatPr defaultRowHeight="12.75" x14ac:dyDescent="0.2"/>
  <cols>
    <col min="1" max="1" width="4.7109375" style="1" customWidth="1"/>
    <col min="2" max="2" width="41" style="1" customWidth="1"/>
    <col min="3" max="3" width="5" style="1" hidden="1" customWidth="1"/>
    <col min="4" max="4" width="5.85546875" style="1" customWidth="1"/>
    <col min="5" max="5" width="9.7109375" style="1" customWidth="1"/>
    <col min="6" max="6" width="9.5703125" style="1" customWidth="1"/>
    <col min="7" max="7" width="9.7109375" style="1" customWidth="1"/>
    <col min="8" max="8" width="7.28515625" style="1" customWidth="1"/>
    <col min="9" max="9" width="14.85546875" style="1" customWidth="1"/>
    <col min="10" max="10" width="14.140625" style="1" customWidth="1"/>
    <col min="11" max="11" width="10.28515625" style="1" customWidth="1"/>
    <col min="12" max="12" width="14.85546875" style="1" customWidth="1"/>
    <col min="13" max="13" width="20.28515625" style="1" customWidth="1"/>
    <col min="14" max="14" width="17.42578125" style="1" customWidth="1"/>
    <col min="15" max="15" width="15.140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6" ht="15.75" hidden="1" x14ac:dyDescent="0.25">
      <c r="J1" s="2" t="s">
        <v>1</v>
      </c>
    </row>
    <row r="2" spans="1:16" ht="15.75" x14ac:dyDescent="0.25">
      <c r="J2" s="2"/>
      <c r="M2" s="91"/>
      <c r="N2" s="91"/>
      <c r="O2" s="91"/>
    </row>
    <row r="3" spans="1:16" ht="43.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6" ht="15.7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24" customHeight="1" x14ac:dyDescent="0.2">
      <c r="A5" s="105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1:16" ht="20.25" customHeight="1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6" x14ac:dyDescent="0.2">
      <c r="A7" s="111"/>
      <c r="B7" s="111"/>
      <c r="C7" s="112"/>
      <c r="D7" s="112"/>
      <c r="E7" s="111"/>
      <c r="F7" s="111"/>
      <c r="G7" s="111"/>
      <c r="H7" s="111"/>
      <c r="I7" s="113"/>
      <c r="J7" s="113"/>
      <c r="K7" s="113"/>
      <c r="L7" s="109"/>
      <c r="M7" s="109"/>
      <c r="N7" s="109"/>
      <c r="O7" s="109"/>
    </row>
    <row r="8" spans="1:16" x14ac:dyDescent="0.2">
      <c r="A8" s="111"/>
      <c r="B8" s="111"/>
      <c r="C8" s="112"/>
      <c r="D8" s="112"/>
      <c r="E8" s="62"/>
      <c r="F8" s="62"/>
      <c r="G8" s="62"/>
      <c r="H8" s="63"/>
      <c r="I8" s="63"/>
      <c r="J8" s="64"/>
      <c r="K8" s="64"/>
      <c r="L8" s="64"/>
      <c r="M8" s="63"/>
      <c r="N8" s="63"/>
      <c r="O8" s="63"/>
    </row>
    <row r="9" spans="1:16" ht="17.25" customHeight="1" x14ac:dyDescent="0.2">
      <c r="A9" s="65"/>
      <c r="B9" s="66"/>
      <c r="C9" s="67"/>
      <c r="D9" s="32"/>
      <c r="E9" s="68"/>
      <c r="F9" s="66"/>
      <c r="G9" s="68"/>
      <c r="H9" s="69"/>
      <c r="I9" s="70"/>
      <c r="J9" s="71"/>
      <c r="K9" s="72"/>
      <c r="L9" s="73"/>
      <c r="M9" s="74"/>
      <c r="N9" s="75"/>
      <c r="O9" s="75"/>
    </row>
    <row r="10" spans="1:16" ht="16.5" customHeight="1" x14ac:dyDescent="0.2">
      <c r="A10" s="65"/>
      <c r="B10" s="66"/>
      <c r="C10" s="67"/>
      <c r="D10" s="32"/>
      <c r="E10" s="68"/>
      <c r="F10" s="66"/>
      <c r="G10" s="68"/>
      <c r="H10" s="69"/>
      <c r="I10" s="70"/>
      <c r="J10" s="71"/>
      <c r="K10" s="72"/>
      <c r="L10" s="73"/>
      <c r="M10" s="74"/>
      <c r="N10" s="75"/>
      <c r="O10" s="75"/>
    </row>
    <row r="11" spans="1:16" ht="15.75" x14ac:dyDescent="0.2">
      <c r="A11" s="40"/>
      <c r="B11" s="15"/>
      <c r="C11" s="16"/>
      <c r="D11" s="16"/>
      <c r="E11" s="17"/>
      <c r="F11" s="17"/>
      <c r="G11" s="17"/>
      <c r="H11" s="18"/>
      <c r="I11" s="19"/>
      <c r="J11" s="20"/>
      <c r="K11" s="21"/>
      <c r="L11" s="22"/>
      <c r="M11" s="23"/>
      <c r="N11" s="22"/>
      <c r="O11" s="76"/>
    </row>
    <row r="12" spans="1:16" ht="22.5" customHeight="1" x14ac:dyDescent="0.2">
      <c r="A12" s="92"/>
      <c r="B12" s="92"/>
      <c r="C12" s="92"/>
      <c r="D12" s="92"/>
      <c r="E12" s="92"/>
      <c r="F12" s="92"/>
      <c r="G12" s="92"/>
      <c r="H12" s="92"/>
      <c r="I12" s="77"/>
      <c r="J12" s="26"/>
      <c r="K12" s="12"/>
      <c r="L12" s="12"/>
      <c r="M12" s="12"/>
      <c r="N12" s="12"/>
      <c r="O12" s="78"/>
    </row>
    <row r="13" spans="1:16" s="3" customFormat="1" ht="20.2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16" s="4" customFormat="1" ht="75.75" customHeight="1" x14ac:dyDescent="0.2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  <row r="15" spans="1:16" s="3" customFormat="1" ht="34.5" customHeight="1" x14ac:dyDescent="0.25">
      <c r="A15" s="110"/>
      <c r="B15" s="110"/>
      <c r="C15" s="108"/>
      <c r="D15" s="108"/>
      <c r="E15" s="108"/>
      <c r="F15" s="108"/>
      <c r="G15" s="108"/>
      <c r="H15" s="108"/>
      <c r="I15" s="108"/>
      <c r="J15" s="79"/>
      <c r="K15" s="79"/>
      <c r="L15" s="79"/>
      <c r="M15" s="79"/>
      <c r="N15" s="79"/>
      <c r="O15" s="79"/>
    </row>
    <row r="16" spans="1:16" s="3" customFormat="1" ht="15.75" x14ac:dyDescent="0.25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79"/>
      <c r="P16" s="6"/>
    </row>
    <row r="17" spans="1:15" ht="15.75" x14ac:dyDescent="0.25">
      <c r="A17" s="90"/>
      <c r="B17" s="90"/>
      <c r="C17" s="2"/>
      <c r="D17" s="7"/>
      <c r="E17" s="7"/>
      <c r="F17" s="7"/>
      <c r="G17" s="7"/>
      <c r="H17" s="7"/>
      <c r="J17" s="90"/>
      <c r="K17" s="90"/>
    </row>
    <row r="18" spans="1:15" s="5" customFormat="1" ht="15.75" x14ac:dyDescent="0.25">
      <c r="A18" s="108"/>
      <c r="B18" s="108"/>
      <c r="C18" s="108"/>
      <c r="D18" s="108"/>
      <c r="E18" s="108"/>
      <c r="F18" s="108"/>
      <c r="G18" s="108"/>
      <c r="H18" s="8"/>
    </row>
    <row r="19" spans="1:15" s="5" customFormat="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1" spans="1:15" s="5" customFormat="1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2">
    <mergeCell ref="A16:N16"/>
    <mergeCell ref="A17:B17"/>
    <mergeCell ref="J17:K17"/>
    <mergeCell ref="A18:G18"/>
    <mergeCell ref="L7:O7"/>
    <mergeCell ref="A12:H12"/>
    <mergeCell ref="A13:O13"/>
    <mergeCell ref="A14:O14"/>
    <mergeCell ref="A15:B15"/>
    <mergeCell ref="C15:I15"/>
    <mergeCell ref="A7:A8"/>
    <mergeCell ref="B7:B8"/>
    <mergeCell ref="C7:C8"/>
    <mergeCell ref="D7:D8"/>
    <mergeCell ref="E7:H7"/>
    <mergeCell ref="I7:K7"/>
    <mergeCell ref="M2:O2"/>
    <mergeCell ref="A3:O3"/>
    <mergeCell ref="A5:B5"/>
    <mergeCell ref="C5:O5"/>
    <mergeCell ref="A6:B6"/>
    <mergeCell ref="C6:O6"/>
  </mergeCells>
  <pageMargins left="0.7" right="0.7" top="0.75" bottom="0.75" header="0.3" footer="0.3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84" workbookViewId="0">
      <selection activeCell="G98" sqref="G98"/>
    </sheetView>
  </sheetViews>
  <sheetFormatPr defaultRowHeight="15" x14ac:dyDescent="0.25"/>
  <sheetData>
    <row r="1" spans="1:5" x14ac:dyDescent="0.25">
      <c r="A1" s="32"/>
      <c r="B1" s="33"/>
      <c r="C1" s="80"/>
      <c r="D1" s="32"/>
      <c r="E1" s="33"/>
    </row>
    <row r="2" spans="1:5" x14ac:dyDescent="0.25">
      <c r="A2" s="32"/>
      <c r="B2" s="33"/>
      <c r="C2" s="80"/>
      <c r="D2" s="32"/>
      <c r="E2" s="33"/>
    </row>
    <row r="3" spans="1:5" x14ac:dyDescent="0.25">
      <c r="A3" s="32"/>
      <c r="B3" s="33"/>
      <c r="C3" s="80"/>
      <c r="D3" s="32"/>
      <c r="E3" s="33"/>
    </row>
    <row r="4" spans="1:5" x14ac:dyDescent="0.25">
      <c r="A4" s="32"/>
      <c r="B4" s="33"/>
      <c r="C4" s="80"/>
      <c r="D4" s="32"/>
      <c r="E4" s="33"/>
    </row>
    <row r="5" spans="1:5" x14ac:dyDescent="0.25">
      <c r="A5" s="32"/>
      <c r="B5" s="33"/>
      <c r="C5" s="80"/>
      <c r="D5" s="32"/>
      <c r="E5" s="33"/>
    </row>
    <row r="6" spans="1:5" x14ac:dyDescent="0.25">
      <c r="A6" s="32"/>
      <c r="B6" s="33"/>
      <c r="C6" s="80"/>
      <c r="D6" s="32"/>
      <c r="E6" s="33"/>
    </row>
    <row r="7" spans="1:5" x14ac:dyDescent="0.25">
      <c r="A7" s="32"/>
      <c r="B7" s="33"/>
      <c r="C7" s="80"/>
      <c r="D7" s="32"/>
      <c r="E7" s="33"/>
    </row>
    <row r="8" spans="1:5" x14ac:dyDescent="0.25">
      <c r="A8" s="32"/>
      <c r="B8" s="33"/>
      <c r="C8" s="80"/>
      <c r="D8" s="32"/>
      <c r="E8" s="33"/>
    </row>
    <row r="9" spans="1:5" x14ac:dyDescent="0.25">
      <c r="A9" s="32"/>
      <c r="B9" s="33"/>
      <c r="C9" s="80"/>
      <c r="D9" s="32"/>
      <c r="E9" s="33"/>
    </row>
    <row r="10" spans="1:5" x14ac:dyDescent="0.25">
      <c r="A10" s="32"/>
      <c r="B10" s="33"/>
      <c r="C10" s="80"/>
      <c r="D10" s="32"/>
      <c r="E10" s="33"/>
    </row>
    <row r="11" spans="1:5" x14ac:dyDescent="0.25">
      <c r="A11" s="32"/>
      <c r="B11" s="33"/>
      <c r="C11" s="80"/>
      <c r="D11" s="32"/>
      <c r="E11" s="33"/>
    </row>
    <row r="12" spans="1:5" x14ac:dyDescent="0.25">
      <c r="A12" s="32"/>
      <c r="B12" s="33"/>
      <c r="C12" s="80"/>
      <c r="D12" s="32"/>
      <c r="E12" s="33"/>
    </row>
    <row r="13" spans="1:5" x14ac:dyDescent="0.25">
      <c r="A13" s="32"/>
      <c r="B13" s="33"/>
      <c r="C13" s="80"/>
      <c r="D13" s="32"/>
      <c r="E13" s="33"/>
    </row>
    <row r="14" spans="1:5" x14ac:dyDescent="0.25">
      <c r="A14" s="32"/>
      <c r="B14" s="33"/>
      <c r="C14" s="80"/>
      <c r="D14" s="32"/>
      <c r="E14" s="33"/>
    </row>
    <row r="15" spans="1:5" x14ac:dyDescent="0.25">
      <c r="A15" s="32"/>
      <c r="B15" s="33"/>
      <c r="C15" s="80"/>
      <c r="D15" s="32"/>
      <c r="E15" s="33"/>
    </row>
    <row r="16" spans="1:5" x14ac:dyDescent="0.25">
      <c r="A16" s="32"/>
      <c r="B16" s="33"/>
      <c r="C16" s="80"/>
      <c r="D16" s="32"/>
      <c r="E16" s="33"/>
    </row>
    <row r="17" spans="1:5" x14ac:dyDescent="0.25">
      <c r="A17" s="32"/>
      <c r="B17" s="33"/>
      <c r="C17" s="80"/>
      <c r="D17" s="32"/>
      <c r="E17" s="33"/>
    </row>
    <row r="18" spans="1:5" x14ac:dyDescent="0.25">
      <c r="A18" s="32"/>
      <c r="B18" s="33"/>
      <c r="C18" s="80"/>
      <c r="D18" s="32"/>
      <c r="E18" s="33"/>
    </row>
    <row r="19" spans="1:5" x14ac:dyDescent="0.25">
      <c r="A19" s="32"/>
      <c r="B19" s="33"/>
      <c r="C19" s="80"/>
      <c r="D19" s="32"/>
      <c r="E19" s="33"/>
    </row>
    <row r="20" spans="1:5" x14ac:dyDescent="0.25">
      <c r="A20" s="32"/>
      <c r="B20" s="33"/>
      <c r="C20" s="80"/>
      <c r="D20" s="32"/>
      <c r="E20" s="33"/>
    </row>
    <row r="21" spans="1:5" x14ac:dyDescent="0.25">
      <c r="A21" s="32"/>
      <c r="B21" s="33"/>
      <c r="C21" s="80"/>
      <c r="D21" s="32"/>
      <c r="E21" s="33"/>
    </row>
    <row r="22" spans="1:5" x14ac:dyDescent="0.25">
      <c r="A22" s="32"/>
      <c r="B22" s="33"/>
      <c r="C22" s="80"/>
      <c r="D22" s="32"/>
      <c r="E22" s="33"/>
    </row>
    <row r="23" spans="1:5" x14ac:dyDescent="0.25">
      <c r="A23" s="32"/>
      <c r="B23" s="33"/>
      <c r="C23" s="80"/>
      <c r="D23" s="32"/>
      <c r="E23" s="33"/>
    </row>
    <row r="24" spans="1:5" x14ac:dyDescent="0.25">
      <c r="A24" s="32"/>
      <c r="B24" s="33"/>
      <c r="C24" s="80"/>
      <c r="D24" s="32"/>
      <c r="E24" s="33"/>
    </row>
    <row r="25" spans="1:5" x14ac:dyDescent="0.25">
      <c r="A25" s="32"/>
      <c r="B25" s="33"/>
      <c r="C25" s="80"/>
      <c r="D25" s="32"/>
      <c r="E25" s="33"/>
    </row>
    <row r="26" spans="1:5" x14ac:dyDescent="0.25">
      <c r="A26" s="32"/>
      <c r="B26" s="33"/>
      <c r="C26" s="80"/>
      <c r="D26" s="32"/>
      <c r="E26" s="33"/>
    </row>
    <row r="27" spans="1:5" x14ac:dyDescent="0.25">
      <c r="A27" s="32"/>
      <c r="B27" s="33"/>
      <c r="C27" s="80"/>
      <c r="D27" s="32"/>
      <c r="E27" s="33"/>
    </row>
    <row r="28" spans="1:5" x14ac:dyDescent="0.25">
      <c r="A28" s="32"/>
      <c r="B28" s="33"/>
      <c r="C28" s="80"/>
      <c r="D28" s="32"/>
      <c r="E28" s="33"/>
    </row>
    <row r="29" spans="1:5" x14ac:dyDescent="0.25">
      <c r="A29" s="32"/>
      <c r="B29" s="33"/>
      <c r="C29" s="80"/>
      <c r="D29" s="32"/>
      <c r="E29" s="33"/>
    </row>
    <row r="30" spans="1:5" x14ac:dyDescent="0.25">
      <c r="A30" s="32"/>
      <c r="B30" s="33"/>
      <c r="C30" s="80"/>
      <c r="D30" s="32"/>
      <c r="E30" s="33"/>
    </row>
    <row r="31" spans="1:5" x14ac:dyDescent="0.25">
      <c r="A31" s="32"/>
      <c r="B31" s="33"/>
      <c r="C31" s="80"/>
      <c r="D31" s="32"/>
      <c r="E31" s="33"/>
    </row>
    <row r="32" spans="1:5" x14ac:dyDescent="0.25">
      <c r="A32" s="32"/>
      <c r="B32" s="33"/>
      <c r="C32" s="80"/>
      <c r="D32" s="32"/>
      <c r="E32" s="33"/>
    </row>
    <row r="33" spans="1:5" x14ac:dyDescent="0.25">
      <c r="A33" s="32"/>
      <c r="B33" s="33"/>
      <c r="C33" s="80"/>
      <c r="D33" s="32"/>
      <c r="E33" s="33"/>
    </row>
    <row r="34" spans="1:5" x14ac:dyDescent="0.25">
      <c r="A34" s="32"/>
      <c r="B34" s="33"/>
      <c r="C34" s="80"/>
      <c r="D34" s="32"/>
      <c r="E34" s="33"/>
    </row>
    <row r="35" spans="1:5" x14ac:dyDescent="0.25">
      <c r="A35" s="32"/>
      <c r="B35" s="33"/>
      <c r="C35" s="80"/>
      <c r="D35" s="32"/>
      <c r="E35" s="33"/>
    </row>
    <row r="36" spans="1:5" x14ac:dyDescent="0.25">
      <c r="A36" s="32"/>
      <c r="B36" s="33"/>
      <c r="C36" s="80"/>
      <c r="D36" s="32"/>
      <c r="E36" s="33"/>
    </row>
    <row r="37" spans="1:5" x14ac:dyDescent="0.25">
      <c r="A37" s="32"/>
      <c r="B37" s="33"/>
      <c r="C37" s="80"/>
      <c r="D37" s="32"/>
      <c r="E37" s="33"/>
    </row>
    <row r="38" spans="1:5" x14ac:dyDescent="0.25">
      <c r="A38" s="32"/>
      <c r="B38" s="33"/>
      <c r="C38" s="80"/>
      <c r="D38" s="32"/>
      <c r="E38" s="33"/>
    </row>
    <row r="39" spans="1:5" x14ac:dyDescent="0.25">
      <c r="A39" s="32"/>
      <c r="B39" s="33"/>
      <c r="C39" s="80"/>
      <c r="D39" s="32"/>
      <c r="E39" s="33"/>
    </row>
    <row r="40" spans="1:5" x14ac:dyDescent="0.25">
      <c r="A40" s="32"/>
      <c r="B40" s="33"/>
      <c r="C40" s="80"/>
      <c r="D40" s="32"/>
      <c r="E40" s="33"/>
    </row>
    <row r="41" spans="1:5" x14ac:dyDescent="0.25">
      <c r="A41" s="32"/>
      <c r="B41" s="33"/>
      <c r="C41" s="80"/>
      <c r="D41" s="32"/>
      <c r="E41" s="33"/>
    </row>
    <row r="42" spans="1:5" x14ac:dyDescent="0.25">
      <c r="A42" s="32"/>
      <c r="B42" s="33"/>
      <c r="C42" s="80"/>
      <c r="D42" s="32"/>
      <c r="E42" s="33"/>
    </row>
    <row r="43" spans="1:5" x14ac:dyDescent="0.25">
      <c r="A43" s="32"/>
      <c r="B43" s="33"/>
      <c r="C43" s="80"/>
      <c r="D43" s="32"/>
      <c r="E43" s="33"/>
    </row>
    <row r="44" spans="1:5" x14ac:dyDescent="0.25">
      <c r="A44" s="32"/>
      <c r="B44" s="33"/>
      <c r="C44" s="80"/>
      <c r="D44" s="32"/>
      <c r="E44" s="33"/>
    </row>
    <row r="45" spans="1:5" x14ac:dyDescent="0.25">
      <c r="A45" s="32"/>
      <c r="B45" s="33"/>
      <c r="C45" s="80"/>
      <c r="D45" s="32"/>
      <c r="E45" s="33"/>
    </row>
    <row r="46" spans="1:5" x14ac:dyDescent="0.25">
      <c r="A46" s="32"/>
      <c r="B46" s="33"/>
      <c r="C46" s="80"/>
      <c r="D46" s="32"/>
      <c r="E46" s="33"/>
    </row>
    <row r="47" spans="1:5" x14ac:dyDescent="0.25">
      <c r="A47" s="32"/>
      <c r="B47" s="33"/>
      <c r="C47" s="80"/>
      <c r="D47" s="32"/>
      <c r="E47" s="33"/>
    </row>
    <row r="48" spans="1:5" x14ac:dyDescent="0.25">
      <c r="A48" s="32"/>
      <c r="B48" s="33"/>
      <c r="C48" s="80"/>
      <c r="D48" s="32"/>
      <c r="E48" s="33"/>
    </row>
    <row r="49" spans="1:5" x14ac:dyDescent="0.25">
      <c r="A49" s="32"/>
      <c r="B49" s="33"/>
      <c r="C49" s="80"/>
      <c r="D49" s="32"/>
      <c r="E49" s="33"/>
    </row>
    <row r="50" spans="1:5" x14ac:dyDescent="0.25">
      <c r="A50" s="32"/>
      <c r="B50" s="33"/>
      <c r="C50" s="80"/>
      <c r="D50" s="32"/>
      <c r="E50" s="33"/>
    </row>
    <row r="51" spans="1:5" x14ac:dyDescent="0.25">
      <c r="A51" s="32"/>
      <c r="B51" s="33"/>
      <c r="C51" s="80"/>
      <c r="D51" s="32"/>
      <c r="E51" s="33"/>
    </row>
    <row r="52" spans="1:5" x14ac:dyDescent="0.25">
      <c r="A52" s="32"/>
      <c r="B52" s="33"/>
      <c r="C52" s="80"/>
      <c r="D52" s="32"/>
      <c r="E52" s="33"/>
    </row>
    <row r="53" spans="1:5" x14ac:dyDescent="0.25">
      <c r="A53" s="32"/>
      <c r="B53" s="33"/>
      <c r="C53" s="80"/>
      <c r="D53" s="32"/>
      <c r="E53" s="33"/>
    </row>
    <row r="54" spans="1:5" x14ac:dyDescent="0.25">
      <c r="A54" s="32"/>
      <c r="B54" s="33"/>
      <c r="C54" s="80"/>
      <c r="D54" s="32"/>
      <c r="E54" s="33"/>
    </row>
    <row r="55" spans="1:5" x14ac:dyDescent="0.25">
      <c r="A55" s="32"/>
      <c r="B55" s="33"/>
      <c r="C55" s="80"/>
      <c r="D55" s="32"/>
      <c r="E55" s="33"/>
    </row>
    <row r="56" spans="1:5" x14ac:dyDescent="0.25">
      <c r="A56" s="32"/>
      <c r="B56" s="33"/>
      <c r="C56" s="80"/>
      <c r="D56" s="32"/>
      <c r="E56" s="33"/>
    </row>
    <row r="57" spans="1:5" x14ac:dyDescent="0.25">
      <c r="A57" s="32"/>
      <c r="B57" s="33"/>
      <c r="C57" s="80"/>
      <c r="D57" s="32"/>
      <c r="E57" s="33"/>
    </row>
    <row r="58" spans="1:5" x14ac:dyDescent="0.25">
      <c r="A58" s="32"/>
      <c r="B58" s="33"/>
      <c r="C58" s="80"/>
      <c r="D58" s="32"/>
      <c r="E58" s="33"/>
    </row>
    <row r="59" spans="1:5" x14ac:dyDescent="0.25">
      <c r="A59" s="32"/>
      <c r="B59" s="33"/>
      <c r="C59" s="80"/>
      <c r="D59" s="32"/>
      <c r="E59" s="33"/>
    </row>
    <row r="60" spans="1:5" x14ac:dyDescent="0.25">
      <c r="A60" s="32"/>
      <c r="B60" s="33"/>
      <c r="C60" s="80"/>
      <c r="D60" s="32"/>
      <c r="E60" s="33"/>
    </row>
    <row r="61" spans="1:5" x14ac:dyDescent="0.25">
      <c r="A61" s="32"/>
      <c r="B61" s="33"/>
      <c r="C61" s="80"/>
      <c r="D61" s="32"/>
      <c r="E61" s="33"/>
    </row>
    <row r="62" spans="1:5" x14ac:dyDescent="0.25">
      <c r="A62" s="32"/>
      <c r="B62" s="33"/>
      <c r="C62" s="80"/>
      <c r="D62" s="32"/>
      <c r="E62" s="33"/>
    </row>
    <row r="63" spans="1:5" x14ac:dyDescent="0.25">
      <c r="A63" s="32"/>
      <c r="B63" s="33"/>
      <c r="C63" s="80"/>
      <c r="D63" s="32"/>
      <c r="E63" s="33"/>
    </row>
    <row r="64" spans="1:5" x14ac:dyDescent="0.25">
      <c r="A64" s="32"/>
      <c r="B64" s="33"/>
      <c r="C64" s="80"/>
      <c r="D64" s="32"/>
      <c r="E64" s="33"/>
    </row>
    <row r="65" spans="1:5" x14ac:dyDescent="0.25">
      <c r="A65" s="32"/>
      <c r="B65" s="33"/>
      <c r="C65" s="80"/>
      <c r="D65" s="32"/>
      <c r="E65" s="33"/>
    </row>
    <row r="66" spans="1:5" x14ac:dyDescent="0.25">
      <c r="A66" s="32"/>
      <c r="B66" s="33"/>
      <c r="C66" s="80"/>
      <c r="D66" s="32"/>
      <c r="E66" s="33"/>
    </row>
    <row r="67" spans="1:5" x14ac:dyDescent="0.25">
      <c r="A67" s="32"/>
      <c r="B67" s="33"/>
      <c r="C67" s="80"/>
      <c r="D67" s="32"/>
      <c r="E67" s="33"/>
    </row>
    <row r="68" spans="1:5" x14ac:dyDescent="0.25">
      <c r="A68" s="32"/>
      <c r="B68" s="33"/>
      <c r="C68" s="80"/>
      <c r="D68" s="32"/>
      <c r="E68" s="33"/>
    </row>
    <row r="69" spans="1:5" x14ac:dyDescent="0.25">
      <c r="A69" s="32"/>
      <c r="B69" s="33"/>
      <c r="C69" s="80"/>
      <c r="D69" s="32"/>
      <c r="E69" s="33"/>
    </row>
    <row r="70" spans="1:5" x14ac:dyDescent="0.25">
      <c r="A70" s="32"/>
      <c r="B70" s="33"/>
      <c r="C70" s="80"/>
      <c r="D70" s="32"/>
      <c r="E70" s="33"/>
    </row>
    <row r="71" spans="1:5" x14ac:dyDescent="0.25">
      <c r="A71" s="32"/>
      <c r="B71" s="33"/>
      <c r="C71" s="80"/>
      <c r="D71" s="32"/>
      <c r="E71" s="33"/>
    </row>
    <row r="72" spans="1:5" x14ac:dyDescent="0.25">
      <c r="A72" s="32"/>
      <c r="B72" s="33"/>
      <c r="C72" s="80"/>
      <c r="D72" s="32"/>
      <c r="E72" s="33"/>
    </row>
    <row r="73" spans="1:5" x14ac:dyDescent="0.25">
      <c r="A73" s="32"/>
      <c r="B73" s="33"/>
      <c r="C73" s="80"/>
      <c r="D73" s="32"/>
      <c r="E73" s="33"/>
    </row>
    <row r="74" spans="1:5" x14ac:dyDescent="0.25">
      <c r="A74" s="32"/>
      <c r="B74" s="33"/>
      <c r="C74" s="80"/>
      <c r="D74" s="32"/>
      <c r="E74" s="33"/>
    </row>
    <row r="75" spans="1:5" x14ac:dyDescent="0.25">
      <c r="A75" s="32"/>
      <c r="B75" s="33"/>
      <c r="C75" s="80"/>
      <c r="D75" s="32"/>
      <c r="E75" s="33"/>
    </row>
    <row r="76" spans="1:5" x14ac:dyDescent="0.25">
      <c r="A76" s="32"/>
      <c r="B76" s="33"/>
      <c r="C76" s="80"/>
      <c r="D76" s="32"/>
      <c r="E76" s="33"/>
    </row>
    <row r="77" spans="1:5" x14ac:dyDescent="0.25">
      <c r="A77" s="32"/>
      <c r="B77" s="33"/>
      <c r="C77" s="80"/>
      <c r="D77" s="32"/>
      <c r="E77" s="33"/>
    </row>
    <row r="78" spans="1:5" x14ac:dyDescent="0.25">
      <c r="A78" s="32"/>
      <c r="B78" s="33"/>
      <c r="C78" s="80"/>
      <c r="D78" s="32"/>
      <c r="E78" s="33"/>
    </row>
    <row r="79" spans="1:5" x14ac:dyDescent="0.25">
      <c r="A79" s="32"/>
      <c r="B79" s="33"/>
      <c r="C79" s="80"/>
      <c r="D79" s="32"/>
      <c r="E79" s="33"/>
    </row>
    <row r="80" spans="1:5" x14ac:dyDescent="0.25">
      <c r="A80" s="32"/>
      <c r="B80" s="33"/>
      <c r="C80" s="80"/>
      <c r="D80" s="32"/>
      <c r="E80" s="33"/>
    </row>
    <row r="81" spans="1:5" x14ac:dyDescent="0.25">
      <c r="A81" s="32"/>
      <c r="B81" s="33"/>
      <c r="C81" s="80"/>
      <c r="D81" s="32"/>
      <c r="E81" s="33"/>
    </row>
    <row r="82" spans="1:5" x14ac:dyDescent="0.25">
      <c r="A82" s="32"/>
      <c r="B82" s="33"/>
      <c r="C82" s="80"/>
      <c r="D82" s="32"/>
      <c r="E82" s="33"/>
    </row>
    <row r="83" spans="1:5" x14ac:dyDescent="0.25">
      <c r="A83" s="32"/>
      <c r="B83" s="33"/>
      <c r="C83" s="80"/>
      <c r="D83" s="32"/>
      <c r="E83" s="33"/>
    </row>
    <row r="84" spans="1:5" x14ac:dyDescent="0.25">
      <c r="A84" s="32"/>
      <c r="B84" s="33"/>
      <c r="C84" s="80"/>
      <c r="D84" s="32"/>
      <c r="E84" s="33"/>
    </row>
    <row r="85" spans="1:5" x14ac:dyDescent="0.25">
      <c r="A85" s="32"/>
      <c r="B85" s="33"/>
      <c r="C85" s="80"/>
      <c r="D85" s="32"/>
      <c r="E85" s="33"/>
    </row>
    <row r="86" spans="1:5" x14ac:dyDescent="0.25">
      <c r="A86" s="32"/>
      <c r="B86" s="33"/>
      <c r="C86" s="80"/>
      <c r="D86" s="32"/>
      <c r="E86" s="33"/>
    </row>
    <row r="87" spans="1:5" x14ac:dyDescent="0.25">
      <c r="A87" s="32"/>
      <c r="B87" s="33"/>
      <c r="C87" s="80"/>
      <c r="D87" s="32"/>
      <c r="E87" s="33"/>
    </row>
    <row r="88" spans="1:5" x14ac:dyDescent="0.25">
      <c r="A88" s="32"/>
      <c r="B88" s="33"/>
      <c r="C88" s="80"/>
      <c r="D88" s="32"/>
      <c r="E88" s="33"/>
    </row>
    <row r="89" spans="1:5" x14ac:dyDescent="0.25">
      <c r="A89" s="32"/>
      <c r="B89" s="33"/>
      <c r="C89" s="80"/>
      <c r="D89" s="32"/>
      <c r="E89" s="33"/>
    </row>
    <row r="90" spans="1:5" x14ac:dyDescent="0.25">
      <c r="A90" s="32"/>
      <c r="B90" s="33"/>
      <c r="C90" s="80"/>
      <c r="D90" s="32"/>
      <c r="E90" s="33"/>
    </row>
    <row r="91" spans="1:5" x14ac:dyDescent="0.25">
      <c r="A91" s="32"/>
      <c r="B91" s="33"/>
      <c r="C91" s="80"/>
      <c r="D91" s="32"/>
      <c r="E91" s="33"/>
    </row>
    <row r="92" spans="1:5" x14ac:dyDescent="0.25">
      <c r="A92" s="32"/>
      <c r="B92" s="33"/>
      <c r="C92" s="80"/>
      <c r="D92" s="32"/>
      <c r="E92" s="33"/>
    </row>
    <row r="93" spans="1:5" x14ac:dyDescent="0.25">
      <c r="A93" s="32"/>
      <c r="B93" s="33"/>
      <c r="C93" s="80"/>
      <c r="D93" s="32"/>
      <c r="E93" s="33"/>
    </row>
    <row r="94" spans="1:5" x14ac:dyDescent="0.25">
      <c r="A94" s="32"/>
      <c r="B94" s="33"/>
      <c r="C94" s="80"/>
      <c r="D94" s="32"/>
      <c r="E94" s="33"/>
    </row>
    <row r="95" spans="1:5" x14ac:dyDescent="0.25">
      <c r="A95" s="32"/>
      <c r="B95" s="33"/>
      <c r="C95" s="80"/>
      <c r="D95" s="32"/>
      <c r="E95" s="33"/>
    </row>
    <row r="96" spans="1:5" x14ac:dyDescent="0.25">
      <c r="A96" s="32"/>
      <c r="B96" s="33"/>
      <c r="C96" s="80"/>
      <c r="D96" s="32"/>
      <c r="E96" s="33"/>
    </row>
    <row r="97" spans="1:5" x14ac:dyDescent="0.25">
      <c r="A97" s="32"/>
      <c r="B97" s="33"/>
      <c r="C97" s="80"/>
      <c r="D97" s="32"/>
      <c r="E97" s="33"/>
    </row>
    <row r="98" spans="1:5" x14ac:dyDescent="0.25">
      <c r="A98" s="32"/>
      <c r="B98" s="33"/>
      <c r="C98" s="80"/>
      <c r="D98" s="32"/>
      <c r="E98" s="33"/>
    </row>
    <row r="99" spans="1:5" x14ac:dyDescent="0.25">
      <c r="A99" s="33"/>
      <c r="B99" s="33"/>
      <c r="C99" s="33"/>
      <c r="D99" s="32"/>
      <c r="E99" s="33"/>
    </row>
    <row r="100" spans="1:5" x14ac:dyDescent="0.25">
      <c r="A100" s="33"/>
      <c r="B100" s="33"/>
      <c r="C100" s="33"/>
      <c r="D100" s="32"/>
      <c r="E100" s="33"/>
    </row>
    <row r="101" spans="1:5" x14ac:dyDescent="0.25">
      <c r="A101" s="33"/>
      <c r="B101" s="33"/>
      <c r="C101" s="33"/>
      <c r="D101" s="32"/>
      <c r="E101" s="33"/>
    </row>
    <row r="102" spans="1:5" x14ac:dyDescent="0.25">
      <c r="A102" s="33"/>
      <c r="B102" s="33"/>
      <c r="C102" s="33"/>
      <c r="D102" s="32"/>
      <c r="E102" s="33"/>
    </row>
    <row r="103" spans="1:5" x14ac:dyDescent="0.25">
      <c r="A103" s="33"/>
      <c r="B103" s="33"/>
      <c r="C103" s="33"/>
      <c r="D103" s="33"/>
      <c r="E103" s="33"/>
    </row>
    <row r="104" spans="1:5" x14ac:dyDescent="0.25">
      <c r="D104" s="33"/>
      <c r="E104" s="33"/>
    </row>
    <row r="105" spans="1:5" x14ac:dyDescent="0.25">
      <c r="D105" s="33"/>
      <c r="E105" s="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обосн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2026-06-26T04:04:26Z</dcterms:modified>
</cp:coreProperties>
</file>