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zinPA\AppData\Local\LANIT\LanDocs\EditedFiles\"/>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Лист1!$B$3</definedName>
    <definedName name="_ftnref3" localSheetId="0">Лист1!$G$11</definedName>
    <definedName name="_ftnref4" localSheetId="0">Лист1!$P$11</definedName>
    <definedName name="_ftnref5" localSheetId="0">Лист1!$B$6</definedName>
    <definedName name="_ftnref6" localSheetId="0">Лист1!$H$12</definedName>
    <definedName name="_ftnref7" localSheetId="0">Лист1!$M$12</definedName>
    <definedName name="_ftnref8" localSheetId="0">Лист1!$N$12</definedName>
    <definedName name="_ftnref9" localSheetId="0">Лист1!$H$13</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1" l="1"/>
  <c r="L16" i="1"/>
  <c r="N17" i="1" l="1"/>
</calcChain>
</file>

<file path=xl/sharedStrings.xml><?xml version="1.0" encoding="utf-8"?>
<sst xmlns="http://schemas.openxmlformats.org/spreadsheetml/2006/main" count="37" uniqueCount="34">
  <si>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</si>
  <si>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</si>
  <si>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</si>
  <si>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</si>
  <si>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</si>
  <si>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</si>
  <si>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</si>
  <si>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</si>
  <si>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</si>
  <si>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</si>
  <si>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</si>
  <si>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</si>
  <si>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</si>
  <si>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</si>
  <si>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</si>
  <si>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</si>
  <si>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</si>
  <si>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</si>
  <si>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</si>
  <si>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</si>
  <si>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</si>
  <si>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шт.</t>
  </si>
  <si>
    <t>*</t>
  </si>
  <si>
    <t>Обоснование начальной (максимальной) цены контракта</t>
  </si>
  <si>
    <t>Используемый метод определения НМЦК(ЦК)/начальной цены единицы товара (работы, услуги) и начальной суммы цен единиц товаров (работ, услуг)</t>
  </si>
  <si>
    <t>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</si>
  <si>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 xml:space="preserve">  "Обоснование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</si>
  <si>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Метод сопоставимых рыночных цен (анализ рынка)</t>
  </si>
  <si>
    <t xml:space="preserve">Поставка жаровой трубы горелки для  газовой котельной для обеспечения нужд Управления федерального казначейства по Ульяновской области
</t>
  </si>
  <si>
    <t xml:space="preserve">
28.14.11.190
/КТРУ отсутствует</t>
  </si>
  <si>
    <t>Источник №1 КП 6367 от 18.08.2026</t>
  </si>
  <si>
    <t>Источник №2 КП 6368 от 18.08.2026</t>
  </si>
  <si>
    <t>Запрос направлен в 5 организаций: исх. от 13.08.2026 N 59-30-34/4231, в ЕИС от 13.08.2026 N 0811400000126000669 (ред. №01). Ответ получен от 3 (трех) организаций на основании данной информации произведен расчет НМЦК (ЦК): Источник N 1 - вх от 18.08.2026 N 6367, Источник N 2 - вх от 18.08.2026 N 6368, Источник N 3 - вх от 25.08.2026 N 6497</t>
  </si>
  <si>
    <t>Источник №3 КП 6497 от 25.08.2026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</si>
</sst>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4"/>
      <color theme="1"/>
      <name val="Times New Roman"/>
      <family val="1"/>
      <charset val="204"/>
    </font>
    <font>
      <b/>
      <sz val="10"/>
      <color indexed="8"/>
      <name val="Times New Roman"/>
      <family val="1"/>
      <charset val="204"/>
    </font>
    <font>
      <sz val="10"/>
      <color theme="1"/>
      <name val="Times New Roman"/>
      <family val="1"/>
      <charset val="204"/>
    </font>
    <font>
      <sz val="10"/>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3" fillId="0" borderId="0"/>
  </cellStyleXfs>
  <cellXfs count="26">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xf>
    <xf numFmtId="2" fontId="1" fillId="0" borderId="1" xfId="2" applyNumberFormat="1" applyFont="1" applyFill="1" applyBorder="1" applyAlignment="1">
      <alignment horizontal="center" vertical="center"/>
    </xf>
    <xf numFmtId="0" fontId="1" fillId="0" borderId="0" xfId="0" applyFont="1"/>
    <xf numFmtId="0" fontId="1" fillId="0" borderId="1" xfId="0" applyFont="1" applyBorder="1" applyAlignment="1">
      <alignment horizontal="center" vertical="center" wrapText="1"/>
    </xf>
    <xf numFmtId="43" fontId="1" fillId="0" borderId="1" xfId="1" applyFont="1" applyFill="1" applyBorder="1" applyAlignment="1">
      <alignment horizontal="center" vertical="center" wrapText="1"/>
    </xf>
    <xf numFmtId="43" fontId="1" fillId="0" borderId="1" xfId="1" applyFont="1" applyBorder="1" applyAlignment="1">
      <alignment horizontal="center" vertical="center" wrapText="1"/>
    </xf>
    <xf numFmtId="164" fontId="1" fillId="0" borderId="1" xfId="1" applyNumberFormat="1"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xf numFmtId="0" fontId="5" fillId="0" borderId="2"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left" wrapText="1"/>
    </xf>
    <xf numFmtId="0" fontId="1" fillId="0" borderId="1" xfId="0" applyFont="1" applyBorder="1" applyAlignment="1">
      <alignment horizontal="right" vertical="center" wrapText="1"/>
    </xf>
    <xf numFmtId="43" fontId="2" fillId="0" borderId="1" xfId="0" applyNumberFormat="1" applyFont="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Alignment="1">
      <alignment horizontal="center" wrapText="1"/>
    </xf>
    <xf numFmtId="14" fontId="2" fillId="0" borderId="0" xfId="0" applyNumberFormat="1" applyFont="1" applyBorder="1" applyAlignment="1">
      <alignment horizontal="left" vertical="center" wrapText="1"/>
    </xf>
  </cellXfs>
  <cellStyles count="3">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6"/>
  <sheetViews>
    <sheetView tabSelected="1" topLeftCell="B1" zoomScale="75" zoomScaleNormal="75" workbookViewId="0">
      <selection activeCell="J14" sqref="J14"/>
    </sheetView>
  </sheetViews>
  <sheetFormatPr defaultColWidth="9.140625" defaultRowHeight="15.75" x14ac:dyDescent="0.25"/>
  <cols>
    <col min="1" max="1" width="3.7109375" style="2" customWidth="1"/>
    <col min="2" max="2" width="9.140625" style="2" customWidth="1"/>
    <col min="3" max="3" width="27.140625" style="2" customWidth="1"/>
    <col min="4" max="4" width="66.28515625" style="2" customWidth="1"/>
    <col min="5" max="5" width="19.7109375" style="2" customWidth="1"/>
    <col min="6" max="6" width="11.85546875" style="2" customWidth="1"/>
    <col min="7" max="7" width="12.85546875" style="2" customWidth="1"/>
    <col min="8" max="8" width="15.140625" style="2" customWidth="1"/>
    <col min="9" max="9" width="16.140625" style="2" customWidth="1"/>
    <col min="10" max="10" width="15.5703125" style="2" customWidth="1"/>
    <col min="11" max="11" width="13.5703125" style="2" customWidth="1"/>
    <col min="12" max="12" width="16.42578125" style="2" customWidth="1"/>
    <col min="13" max="13" width="16.28515625" style="2" customWidth="1"/>
    <col min="14" max="14" width="15.42578125" style="2" customWidth="1"/>
    <col min="15" max="15" width="6" style="2" customWidth="1"/>
    <col min="16" max="16" width="16.42578125" style="2" customWidth="1"/>
    <col min="17" max="17" width="18.5703125" style="2" customWidth="1"/>
    <col min="18" max="18" width="9.140625" style="2"/>
    <col min="19" max="19" width="12.42578125" style="2" bestFit="1" customWidth="1"/>
    <col min="20" max="16384" width="9.140625" style="2"/>
  </cols>
  <sheetData>
    <row r="1" spans="2:18" ht="36.75" customHeight="1" x14ac:dyDescent="0.3">
      <c r="B1" s="24" t="s">
        <v>23</v>
      </c>
      <c r="C1" s="24"/>
      <c r="D1" s="24"/>
      <c r="E1" s="24"/>
      <c r="F1" s="24"/>
      <c r="G1" s="24"/>
      <c r="H1" s="24"/>
      <c r="I1" s="24"/>
      <c r="J1" s="24"/>
      <c r="K1" s="24"/>
      <c r="L1" s="24"/>
      <c r="M1" s="24"/>
      <c r="N1" s="24"/>
      <c r="O1" s="24"/>
      <c r="P1" s="24"/>
      <c r="Q1" s="24"/>
      <c r="R1" s="24"/>
    </row>
    <row r="3" spans="2:18" ht="21.75" customHeight="1" x14ac:dyDescent="0.25">
      <c r="B3" s="18" t="s">
        <v>20</v>
      </c>
      <c r="C3" s="18"/>
      <c r="D3" s="18"/>
      <c r="E3" s="18"/>
      <c r="F3" s="25">
        <v>46259</v>
      </c>
      <c r="G3" s="25"/>
      <c r="H3" s="25"/>
      <c r="I3" s="25"/>
      <c r="J3" s="25"/>
      <c r="K3" s="25"/>
      <c r="L3" s="25"/>
      <c r="M3" s="25"/>
      <c r="N3" s="25"/>
      <c r="O3" s="25"/>
      <c r="P3" s="25"/>
      <c r="Q3" s="25"/>
      <c r="R3" s="3"/>
    </row>
    <row r="4" spans="2:18" ht="38.25" customHeight="1" x14ac:dyDescent="0.25">
      <c r="B4" s="18" t="s">
        <v>19</v>
      </c>
      <c r="C4" s="18"/>
      <c r="E4" s="11"/>
      <c r="F4" s="23" t="s">
        <v>28</v>
      </c>
      <c r="G4" s="23"/>
      <c r="H4" s="23"/>
      <c r="I4" s="23"/>
      <c r="J4" s="23"/>
      <c r="K4" s="23"/>
      <c r="L4" s="23"/>
      <c r="M4" s="23"/>
      <c r="N4" s="23"/>
      <c r="O4" s="23"/>
      <c r="P4" s="23"/>
      <c r="Q4" s="23"/>
      <c r="R4" s="11"/>
    </row>
    <row r="5" spans="2:18" ht="45" customHeight="1" x14ac:dyDescent="0.25">
      <c r="B5" s="18" t="s">
        <v>24</v>
      </c>
      <c r="C5" s="18"/>
      <c r="D5" s="18"/>
      <c r="E5" s="18"/>
      <c r="F5" s="23" t="s">
        <v>27</v>
      </c>
      <c r="G5" s="23"/>
      <c r="H5" s="23"/>
      <c r="I5" s="23"/>
      <c r="J5" s="23"/>
      <c r="K5" s="23"/>
      <c r="L5" s="23"/>
      <c r="M5" s="23"/>
      <c r="N5" s="23"/>
      <c r="O5" s="23"/>
      <c r="P5" s="23"/>
      <c r="Q5" s="23"/>
      <c r="R5" s="3"/>
    </row>
    <row r="6" spans="2:18" ht="44.25" customHeight="1" x14ac:dyDescent="0.25">
      <c r="B6" s="18" t="s">
        <v>9</v>
      </c>
      <c r="C6" s="18"/>
      <c r="D6" s="18"/>
      <c r="E6" s="18"/>
      <c r="F6" s="18" t="s">
        <v>32</v>
      </c>
      <c r="G6" s="18"/>
      <c r="H6" s="18"/>
      <c r="I6" s="18"/>
      <c r="J6" s="18"/>
      <c r="K6" s="18"/>
      <c r="L6" s="18"/>
      <c r="M6" s="18"/>
      <c r="N6" s="18"/>
      <c r="O6" s="18"/>
      <c r="P6" s="18"/>
      <c r="Q6" s="18"/>
      <c r="R6" s="18"/>
    </row>
    <row r="7" spans="2:18" ht="15" x14ac:dyDescent="0.25">
      <c r="B7" s="1"/>
      <c r="C7" s="1"/>
      <c r="D7" s="1"/>
      <c r="E7" s="1"/>
      <c r="F7" s="1"/>
      <c r="G7" s="1"/>
      <c r="H7" s="1"/>
      <c r="I7" s="1"/>
      <c r="J7" s="1"/>
      <c r="K7" s="1"/>
      <c r="L7" s="1"/>
      <c r="M7" s="1"/>
      <c r="N7" s="4"/>
      <c r="O7" s="1"/>
      <c r="P7" s="1"/>
      <c r="Q7" s="1"/>
      <c r="R7" s="1"/>
    </row>
    <row r="8" spans="2:18" ht="22.5" customHeight="1" x14ac:dyDescent="0.25">
      <c r="B8" s="18" t="s">
        <v>0</v>
      </c>
      <c r="C8" s="18"/>
      <c r="D8" s="18"/>
      <c r="E8" s="18"/>
      <c r="F8" s="18"/>
      <c r="G8" s="18"/>
      <c r="H8" s="18"/>
      <c r="I8" s="18"/>
      <c r="J8" s="18"/>
      <c r="K8" s="18"/>
      <c r="L8" s="18"/>
      <c r="M8" s="18"/>
      <c r="N8" s="18"/>
      <c r="O8" s="18"/>
      <c r="P8" s="18"/>
      <c r="Q8" s="18"/>
      <c r="R8" s="18"/>
    </row>
    <row r="9" spans="2:18" ht="23.25" customHeight="1" x14ac:dyDescent="0.25">
      <c r="B9" s="18" t="s">
        <v>6</v>
      </c>
      <c r="C9" s="18"/>
      <c r="D9" s="18"/>
      <c r="E9" s="18"/>
      <c r="F9" s="18"/>
      <c r="G9" s="18"/>
      <c r="H9" s="18"/>
      <c r="I9" s="18"/>
      <c r="J9" s="18"/>
      <c r="K9" s="18"/>
      <c r="L9" s="18"/>
      <c r="M9" s="18"/>
      <c r="N9" s="18"/>
      <c r="O9" s="18"/>
      <c r="P9" s="18"/>
      <c r="Q9" s="18"/>
      <c r="R9" s="18"/>
    </row>
    <row r="11" spans="2:18" x14ac:dyDescent="0.25">
      <c r="B11" s="19" t="s">
        <v>7</v>
      </c>
      <c r="C11" s="19" t="s">
        <v>10</v>
      </c>
      <c r="D11" s="19" t="s">
        <v>1</v>
      </c>
      <c r="E11" s="19" t="s">
        <v>11</v>
      </c>
      <c r="F11" s="19" t="s">
        <v>12</v>
      </c>
      <c r="G11" s="19" t="s">
        <v>13</v>
      </c>
      <c r="H11" s="19" t="s">
        <v>2</v>
      </c>
      <c r="I11" s="19"/>
      <c r="J11" s="19"/>
      <c r="K11" s="19"/>
      <c r="L11" s="19"/>
      <c r="M11" s="19"/>
      <c r="N11" s="19"/>
      <c r="O11" s="19"/>
      <c r="P11" s="19" t="s">
        <v>17</v>
      </c>
      <c r="Q11" s="19" t="s">
        <v>18</v>
      </c>
    </row>
    <row r="12" spans="2:18" ht="28.5" customHeight="1" x14ac:dyDescent="0.25">
      <c r="B12" s="19"/>
      <c r="C12" s="19"/>
      <c r="D12" s="19"/>
      <c r="E12" s="19"/>
      <c r="F12" s="19"/>
      <c r="G12" s="19"/>
      <c r="H12" s="19" t="s">
        <v>14</v>
      </c>
      <c r="I12" s="19"/>
      <c r="J12" s="19"/>
      <c r="K12" s="19" t="s">
        <v>3</v>
      </c>
      <c r="L12" s="19" t="s">
        <v>8</v>
      </c>
      <c r="M12" s="19" t="s">
        <v>15</v>
      </c>
      <c r="N12" s="19" t="s">
        <v>16</v>
      </c>
      <c r="O12" s="19"/>
      <c r="P12" s="19"/>
      <c r="Q12" s="19"/>
    </row>
    <row r="13" spans="2:18" ht="54" customHeight="1" x14ac:dyDescent="0.25">
      <c r="B13" s="19"/>
      <c r="C13" s="19"/>
      <c r="D13" s="19"/>
      <c r="E13" s="19"/>
      <c r="F13" s="19"/>
      <c r="G13" s="19"/>
      <c r="H13" s="13" t="s">
        <v>30</v>
      </c>
      <c r="I13" s="13" t="s">
        <v>31</v>
      </c>
      <c r="J13" s="13" t="s">
        <v>33</v>
      </c>
      <c r="K13" s="19"/>
      <c r="L13" s="19"/>
      <c r="M13" s="19"/>
      <c r="N13" s="19"/>
      <c r="O13" s="19"/>
      <c r="P13" s="19"/>
      <c r="Q13" s="19"/>
    </row>
    <row r="14" spans="2:18" ht="41.25" customHeight="1" x14ac:dyDescent="0.25">
      <c r="B14" s="19"/>
      <c r="C14" s="19"/>
      <c r="D14" s="19"/>
      <c r="E14" s="19"/>
      <c r="F14" s="19"/>
      <c r="G14" s="19"/>
      <c r="H14" s="7" t="s">
        <v>4</v>
      </c>
      <c r="I14" s="7" t="s">
        <v>4</v>
      </c>
      <c r="J14" s="7" t="s">
        <v>4</v>
      </c>
      <c r="K14" s="19"/>
      <c r="L14" s="19"/>
      <c r="M14" s="19"/>
      <c r="N14" s="19"/>
      <c r="O14" s="19"/>
      <c r="P14" s="19"/>
      <c r="Q14" s="19"/>
    </row>
    <row r="15" spans="2:18" x14ac:dyDescent="0.25">
      <c r="B15" s="7">
        <v>1</v>
      </c>
      <c r="C15" s="7">
        <v>2</v>
      </c>
      <c r="D15" s="7">
        <v>3</v>
      </c>
      <c r="E15" s="7">
        <v>4</v>
      </c>
      <c r="F15" s="7">
        <v>5</v>
      </c>
      <c r="G15" s="7">
        <v>6</v>
      </c>
      <c r="H15" s="7">
        <v>7</v>
      </c>
      <c r="I15" s="7">
        <v>8</v>
      </c>
      <c r="J15" s="7">
        <v>9</v>
      </c>
      <c r="K15" s="7">
        <v>10</v>
      </c>
      <c r="L15" s="7">
        <v>11</v>
      </c>
      <c r="M15" s="7">
        <v>12</v>
      </c>
      <c r="N15" s="19">
        <v>13</v>
      </c>
      <c r="O15" s="19"/>
      <c r="P15" s="7">
        <v>14</v>
      </c>
      <c r="Q15" s="7">
        <v>15</v>
      </c>
    </row>
    <row r="16" spans="2:18" ht="71.25" customHeight="1" x14ac:dyDescent="0.25">
      <c r="B16" s="7">
        <v>1</v>
      </c>
      <c r="C16" s="16" t="s">
        <v>29</v>
      </c>
      <c r="D16" s="15" t="s">
        <v>28</v>
      </c>
      <c r="E16" s="7"/>
      <c r="F16" s="7" t="s">
        <v>21</v>
      </c>
      <c r="G16" s="7">
        <v>2</v>
      </c>
      <c r="H16" s="5">
        <v>25000</v>
      </c>
      <c r="I16" s="5">
        <v>26000</v>
      </c>
      <c r="J16" s="5">
        <v>26500</v>
      </c>
      <c r="K16" s="8">
        <f>(STDEV(H16:J16)/AVERAGE(H16:J16))*100</f>
        <v>2.96</v>
      </c>
      <c r="L16" s="14">
        <f>ROUNDDOWN(AVERAGE(H16:J16),2)</f>
        <v>25833.33</v>
      </c>
      <c r="M16" s="9"/>
      <c r="N16" s="10">
        <v>50000</v>
      </c>
      <c r="O16" s="9" t="s">
        <v>22</v>
      </c>
      <c r="P16" s="7"/>
      <c r="Q16" s="7"/>
    </row>
    <row r="17" spans="2:17" ht="28.5" customHeight="1" x14ac:dyDescent="0.25">
      <c r="B17" s="21" t="s">
        <v>5</v>
      </c>
      <c r="C17" s="21"/>
      <c r="D17" s="21"/>
      <c r="E17" s="21"/>
      <c r="F17" s="21"/>
      <c r="G17" s="21"/>
      <c r="H17" s="21"/>
      <c r="I17" s="21"/>
      <c r="J17" s="21"/>
      <c r="K17" s="21"/>
      <c r="L17" s="21"/>
      <c r="M17" s="21"/>
      <c r="N17" s="22">
        <f>SUM(N16:N16)</f>
        <v>50000</v>
      </c>
      <c r="O17" s="22"/>
      <c r="P17" s="7"/>
      <c r="Q17" s="7"/>
    </row>
    <row r="19" spans="2:17" ht="21" customHeight="1" x14ac:dyDescent="0.25">
      <c r="B19" s="20" t="s">
        <v>25</v>
      </c>
      <c r="C19" s="20"/>
      <c r="D19" s="20"/>
      <c r="E19" s="20"/>
      <c r="F19" s="20"/>
      <c r="G19" s="20"/>
      <c r="H19" s="20"/>
      <c r="I19" s="20"/>
      <c r="J19" s="20"/>
      <c r="K19" s="20"/>
      <c r="L19" s="20"/>
      <c r="M19" s="20"/>
      <c r="N19" s="20"/>
      <c r="O19" s="20"/>
      <c r="P19" s="20"/>
      <c r="Q19" s="20"/>
    </row>
    <row r="20" spans="2:17" customFormat="1" x14ac:dyDescent="0.25">
      <c r="B20" s="6"/>
      <c r="C20" s="6"/>
      <c r="D20" s="6"/>
      <c r="E20" s="6"/>
      <c r="F20" s="6"/>
      <c r="G20" s="6"/>
      <c r="H20" s="6"/>
      <c r="I20" s="6"/>
      <c r="J20" s="6"/>
      <c r="K20" s="6"/>
      <c r="L20" s="6"/>
      <c r="M20" s="6"/>
    </row>
    <row r="21" spans="2:17" x14ac:dyDescent="0.25">
      <c r="B21" s="12"/>
    </row>
    <row r="22" spans="2:17" ht="11.25" customHeight="1" x14ac:dyDescent="0.25">
      <c r="B22" s="12"/>
    </row>
    <row r="23" spans="2:17" hidden="1" x14ac:dyDescent="0.25">
      <c r="B23" s="12"/>
    </row>
    <row r="24" spans="2:17" ht="15.75" customHeight="1" x14ac:dyDescent="0.25">
      <c r="B24" s="17" t="s">
        <v>26</v>
      </c>
      <c r="C24" s="17"/>
      <c r="D24" s="17"/>
      <c r="E24" s="17"/>
      <c r="F24" s="17"/>
      <c r="G24" s="17"/>
      <c r="H24" s="17"/>
      <c r="I24" s="17"/>
    </row>
    <row r="25" spans="2:17" x14ac:dyDescent="0.25">
      <c r="B25" s="17"/>
      <c r="C25" s="17"/>
      <c r="D25" s="17"/>
      <c r="E25" s="17"/>
      <c r="F25" s="17"/>
      <c r="G25" s="17"/>
      <c r="H25" s="17"/>
      <c r="I25" s="17"/>
    </row>
    <row r="26" spans="2:17" ht="92.25" customHeight="1" x14ac:dyDescent="0.25">
      <c r="B26" s="17"/>
      <c r="C26" s="17"/>
      <c r="D26" s="17"/>
      <c r="E26" s="17"/>
      <c r="F26" s="17"/>
      <c r="G26" s="17"/>
      <c r="H26" s="17"/>
      <c r="I26" s="17"/>
    </row>
  </sheetData>
  <mergeCells count="30">
    <mergeCell ref="Q11:Q14"/>
    <mergeCell ref="M12:M14"/>
    <mergeCell ref="B11:B14"/>
    <mergeCell ref="L12:L14"/>
    <mergeCell ref="E11:E14"/>
    <mergeCell ref="F11:F14"/>
    <mergeCell ref="G11:G14"/>
    <mergeCell ref="B5:E5"/>
    <mergeCell ref="F5:Q5"/>
    <mergeCell ref="B1:R1"/>
    <mergeCell ref="B4:C4"/>
    <mergeCell ref="F4:Q4"/>
    <mergeCell ref="B3:E3"/>
    <mergeCell ref="F3:Q3"/>
    <mergeCell ref="B24:I26"/>
    <mergeCell ref="B6:E6"/>
    <mergeCell ref="F6:R6"/>
    <mergeCell ref="N12:O14"/>
    <mergeCell ref="B8:R8"/>
    <mergeCell ref="B9:R9"/>
    <mergeCell ref="P11:P14"/>
    <mergeCell ref="H11:O11"/>
    <mergeCell ref="C11:C14"/>
    <mergeCell ref="B19:Q19"/>
    <mergeCell ref="D11:D14"/>
    <mergeCell ref="N15:O15"/>
    <mergeCell ref="B17:M17"/>
    <mergeCell ref="N17:O17"/>
    <mergeCell ref="H12:J12"/>
    <mergeCell ref="K12:K14"/>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2026-08-25T07:32:12Z</dcterms:modified>
</cp:coreProperties>
</file>