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780" yWindow="780" windowWidth="18015" windowHeight="12705"/>
  </bookViews>
  <sheets>
    <sheet name="Лист3" sheetId="2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5"/>
  <c r="K4" s="1"/>
  <c r="M4" l="1"/>
  <c r="M5" s="1"/>
  <c r="L4"/>
</calcChain>
</file>

<file path=xl/sharedStrings.xml><?xml version="1.0" encoding="utf-8"?>
<sst xmlns="http://schemas.openxmlformats.org/spreadsheetml/2006/main" count="18" uniqueCount="18">
  <si>
    <t>№пп</t>
  </si>
  <si>
    <t>наименование ТРУ</t>
  </si>
  <si>
    <t>ед.изм.</t>
  </si>
  <si>
    <t>кол-во</t>
  </si>
  <si>
    <t>средняя цена за ед.</t>
  </si>
  <si>
    <t>средняя цена за ед.с округл.</t>
  </si>
  <si>
    <t>НМЦК с округл.</t>
  </si>
  <si>
    <t>кол-во значений</t>
  </si>
  <si>
    <t>Ω</t>
  </si>
  <si>
    <t>итого</t>
  </si>
  <si>
    <t>коэф.вариации v</t>
  </si>
  <si>
    <t>1.</t>
  </si>
  <si>
    <t>Предложение 1</t>
  </si>
  <si>
    <t>Предложение 2</t>
  </si>
  <si>
    <t>Предложение 3</t>
  </si>
  <si>
    <t xml:space="preserve">                                                                                                                                   Расчет НМЦК методом сопоставимых рыночных цен</t>
  </si>
  <si>
    <t>Оказание услуг по предоставлению беспрерывного доступа к пакету изданий издательства «Просвещение»</t>
  </si>
  <si>
    <t>усл.ед.</t>
  </si>
</sst>
</file>

<file path=xl/styles.xml><?xml version="1.0" encoding="utf-8"?>
<styleSheet xmlns="http://schemas.openxmlformats.org/spreadsheetml/2006/main">
  <numFmts count="1">
    <numFmt numFmtId="164" formatCode="0.000000"/>
  </numFmts>
  <fonts count="4">
    <font>
      <sz val="10"/>
      <name val="Arial"/>
    </font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tabSelected="1" zoomScale="80" zoomScaleNormal="80" workbookViewId="0">
      <selection activeCell="B4" sqref="B4"/>
    </sheetView>
  </sheetViews>
  <sheetFormatPr defaultColWidth="9.140625" defaultRowHeight="15.75"/>
  <cols>
    <col min="1" max="1" width="4.7109375" style="20" customWidth="1"/>
    <col min="2" max="2" width="51.42578125" style="20" customWidth="1"/>
    <col min="3" max="8" width="9.140625" style="20"/>
    <col min="9" max="9" width="15.7109375" style="20" customWidth="1"/>
    <col min="10" max="10" width="10.7109375" style="20" bestFit="1" customWidth="1"/>
    <col min="11" max="11" width="16.5703125" style="20" customWidth="1"/>
    <col min="12" max="12" width="9.140625" style="20"/>
    <col min="13" max="13" width="14.28515625" style="20" customWidth="1"/>
    <col min="14" max="16384" width="9.140625" style="20"/>
  </cols>
  <sheetData>
    <row r="1" spans="1:13" s="14" customFormat="1" ht="20.45" customHeight="1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5" customFormat="1" ht="87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12</v>
      </c>
      <c r="F2" s="2" t="s">
        <v>13</v>
      </c>
      <c r="G2" s="2" t="s">
        <v>14</v>
      </c>
      <c r="H2" s="2" t="s">
        <v>7</v>
      </c>
      <c r="I2" s="2" t="s">
        <v>4</v>
      </c>
      <c r="J2" s="2" t="s">
        <v>5</v>
      </c>
      <c r="K2" s="3" t="s">
        <v>8</v>
      </c>
      <c r="L2" s="2" t="s">
        <v>10</v>
      </c>
      <c r="M2" s="2" t="s">
        <v>6</v>
      </c>
    </row>
    <row r="3" spans="1:13" s="16" customFormat="1" ht="19.5" customHeight="1">
      <c r="A3" s="12">
        <v>1</v>
      </c>
      <c r="B3" s="12">
        <v>2</v>
      </c>
      <c r="C3" s="12">
        <v>3</v>
      </c>
      <c r="D3" s="12">
        <v>4</v>
      </c>
      <c r="E3" s="13">
        <v>5</v>
      </c>
      <c r="F3" s="13">
        <v>6</v>
      </c>
      <c r="G3" s="13">
        <v>7</v>
      </c>
      <c r="H3" s="12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</row>
    <row r="4" spans="1:13" s="16" customFormat="1" ht="58.15" customHeight="1">
      <c r="A4" s="8" t="s">
        <v>11</v>
      </c>
      <c r="B4" s="4" t="s">
        <v>16</v>
      </c>
      <c r="C4" s="5" t="s">
        <v>17</v>
      </c>
      <c r="D4" s="6">
        <v>1</v>
      </c>
      <c r="E4" s="7">
        <v>229000</v>
      </c>
      <c r="F4" s="7">
        <v>235000</v>
      </c>
      <c r="G4" s="7">
        <v>320000</v>
      </c>
      <c r="H4" s="8">
        <v>3</v>
      </c>
      <c r="I4" s="9">
        <f>AVERAGE(E4:G4)</f>
        <v>261333.33333333334</v>
      </c>
      <c r="J4" s="10">
        <v>261333.33</v>
      </c>
      <c r="K4" s="11">
        <f>SQRT((POWER(E4-J4,2)+POWER(F4-J4,2)+POWER(G4-J4,2))/(H4-1))</f>
        <v>50895.317400850836</v>
      </c>
      <c r="L4" s="11">
        <f>K4/J4*100</f>
        <v>19.475249253836406</v>
      </c>
      <c r="M4" s="11">
        <f>J4*D4</f>
        <v>261333.33</v>
      </c>
    </row>
    <row r="5" spans="1:13" ht="48" customHeight="1">
      <c r="A5" s="17"/>
      <c r="B5" s="1" t="s">
        <v>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9">
        <f>M4</f>
        <v>261333.33</v>
      </c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2020-11-24T03:41:52Z</cp:lastPrinted>
  <dcterms:created xsi:type="dcterms:W3CDTF">1996-10-08T23:32:33Z</dcterms:created>
  <dcterms:modified xsi:type="dcterms:W3CDTF">2026-06-24T12:13:07Z</dcterms:modified>
</cp:coreProperties>
</file>