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D15" i="1"/>
  <c r="C15" i="1"/>
  <c r="H13" i="1" l="1"/>
  <c r="I13" i="1" s="1"/>
  <c r="H14" i="1"/>
  <c r="I14" i="1" s="1"/>
  <c r="K13" i="1" l="1"/>
  <c r="K14" i="1"/>
  <c r="L14" i="1" l="1"/>
  <c r="M14" i="1" s="1"/>
  <c r="N14" i="1" s="1"/>
  <c r="L13" i="1"/>
  <c r="M13" i="1" s="1"/>
  <c r="N13" i="1" s="1"/>
  <c r="H12" i="1"/>
  <c r="H15" i="1" s="1"/>
  <c r="I12" i="1" l="1"/>
  <c r="K12" i="1" s="1"/>
  <c r="L12" i="1" s="1"/>
  <c r="M12" i="1" s="1"/>
  <c r="N12" i="1" s="1"/>
</calcChain>
</file>

<file path=xl/sharedStrings.xml><?xml version="1.0" encoding="utf-8"?>
<sst xmlns="http://schemas.openxmlformats.org/spreadsheetml/2006/main" count="39" uniqueCount="37">
  <si>
    <t xml:space="preserve">   Обоснование начальной (максимальной) цены контракта,</t>
  </si>
  <si>
    <t>цены контракта, заключаемого с единственным поставщиком</t>
  </si>
  <si>
    <t xml:space="preserve">                     (подрядчиком, исполнителем)</t>
  </si>
  <si>
    <t>(предмет контракта)</t>
  </si>
  <si>
    <t>Согласно ч. 2 ст. 22 Федерального закона от 05.04.2013 г. № 44 «О контрактной системе в сфере закупок, товаров, работ, услуг для обеспечения государственных и муниципальных нужд » (далее Закон), в соответствии с приказом Минэкономразвития России от 02.10.2013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НМЦК  определена и обоснована методом сопоставимых рыночных цен на основании и информации о рыночных ценах идентичных товаров, планируемых закупок.</t>
  </si>
  <si>
    <t>Используемый метод определения НМЦК с обоснованием:</t>
  </si>
  <si>
    <t>сопоставимых цен( анализа рынка)</t>
  </si>
  <si>
    <t>,</t>
  </si>
  <si>
    <t xml:space="preserve">
где: V - коэффициент вариации; Q- среднее квадратичное отклонение,  - НМЦК, определяемая методом сопоставимых рыночных цен</t>
  </si>
  <si>
    <t>&lt;ц&gt; - средняя арифметическая величина цены единицы товара, работы, услуги;  - цена единицы товара, работы, услуги, указанная в источнике с номером i; n - количество значений, используемых в расчете.</t>
  </si>
  <si>
    <t>Наименование объекта закупки</t>
  </si>
  <si>
    <t>N</t>
  </si>
  <si>
    <t>к-во товара</t>
  </si>
  <si>
    <t>НМЦК рын.</t>
  </si>
  <si>
    <t>˂ц˃</t>
  </si>
  <si>
    <t>∑</t>
  </si>
  <si>
    <t>промеж</t>
  </si>
  <si>
    <t>Q</t>
  </si>
  <si>
    <t>V</t>
  </si>
  <si>
    <t>К ДОКЛАДНОЙ ЗАПИСКЕ</t>
  </si>
  <si>
    <t xml:space="preserve">ПРИЛОЖЕНИЕ № </t>
  </si>
  <si>
    <t xml:space="preserve"> ___________________/О.В. Мазур</t>
  </si>
  <si>
    <t>Проведение техническоко осмотра легкового автомобиля M-1</t>
  </si>
  <si>
    <t>Проведение техническоко осмотра автобуса более 5 т. M-3</t>
  </si>
  <si>
    <t>Проведение технического осмотра грузового автомобиля более 12 т. N-3</t>
  </si>
  <si>
    <t xml:space="preserve">проведение технического осмотра служебного автотранспорта Тихорецкого филиала ФКУ ДПО МУЦС ГУФСИН России
по Краснодарскому краю
</t>
  </si>
  <si>
    <t>А.И. Акимов</t>
  </si>
  <si>
    <t>КП №88</t>
  </si>
  <si>
    <t>КП №89</t>
  </si>
  <si>
    <t>КП №90</t>
  </si>
  <si>
    <t>"_______"______________2026 г.</t>
  </si>
  <si>
    <t xml:space="preserve">Старший инспектор автомобильной службы  Тихорецкого филиала                                                                                                                                            
ФКУ ДПО МУЦС ГУФСИН России по Краснодарскому краю 
младший лейтенант внутренней службы 
</t>
  </si>
  <si>
    <t>коммерческое предложение вх № 88 от 25. 03. 2026г</t>
  </si>
  <si>
    <t>коммерческое предложение вх № 89 от 25. 03. 2026г</t>
  </si>
  <si>
    <t>коммерчкское предложение вх № 90 от 25. 03. 2026г</t>
  </si>
  <si>
    <r>
      <t>Наиболее полно удовлетворяющую потребностям ТФ ФКУ ДПО МУЦС ГУФСИН России по Краснодарскому краю услуги и наименьшую цену за него предлагает Исполнитель с коммерческим предложением</t>
    </r>
    <r>
      <rPr>
        <sz val="7"/>
        <rFont val="Times New Roman"/>
        <family val="1"/>
        <charset val="204"/>
      </rPr>
      <t xml:space="preserve"> вх №88 от 25.03.2026г. </t>
    </r>
    <r>
      <rPr>
        <sz val="7"/>
        <color theme="1"/>
        <rFont val="Times New Roman"/>
        <family val="1"/>
        <charset val="204"/>
      </rPr>
      <t xml:space="preserve"> ИП Абраменков А.А., что не привышает максимальную цену, а также предлагаемая цена ниже НМЦК, определяемая методом сопоставимых рыночных цен (анализ рынка).  </t>
    </r>
  </si>
  <si>
    <r>
      <t>13 000 (тринадцать тысяч) рублей 00 копеек, в том ч</t>
    </r>
    <r>
      <rPr>
        <b/>
        <sz val="7"/>
        <rFont val="Times New Roman"/>
        <family val="1"/>
        <charset val="204"/>
      </rPr>
      <t>исле НДС 5% в сумме 619 (шестьсот девятнадцать) рублей 05 копейки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</si>
</sst>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;[Red]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XO Thames"/>
      <family val="1"/>
      <charset val="204"/>
    </font>
    <font>
      <sz val="7"/>
      <color theme="1"/>
      <name val="XO Thames"/>
      <family val="1"/>
      <charset val="204"/>
    </font>
    <font>
      <sz val="7"/>
      <color rgb="FF000000"/>
      <name val="XO Thames"/>
      <family val="1"/>
      <charset val="204"/>
    </font>
    <font>
      <sz val="7"/>
      <name val="XO Thames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center" wrapText="1"/>
    </xf>
    <xf numFmtId="4" fontId="8" fillId="3" borderId="4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164" fontId="9" fillId="2" borderId="4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 vertical="top"/>
    </xf>
    <xf numFmtId="4" fontId="4" fillId="0" borderId="0" xfId="0" applyNumberFormat="1" applyFont="1"/>
    <xf numFmtId="0" fontId="3" fillId="0" borderId="0" xfId="0" applyFont="1" applyBorder="1" applyAlignment="1">
      <alignment horizontal="center" vertical="justify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justify"/>
    </xf>
    <xf numFmtId="0" fontId="1" fillId="0" borderId="2" xfId="0" applyFont="1" applyBorder="1" applyAlignment="1">
      <alignment horizontal="left" vertical="justify"/>
    </xf>
    <xf numFmtId="0" fontId="1" fillId="0" borderId="3" xfId="0" applyFont="1" applyBorder="1" applyAlignment="1">
      <alignment horizontal="left" vertical="justify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distributed" wrapText="1"/>
    </xf>
    <xf numFmtId="0" fontId="6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1</xdr:col>
      <xdr:colOff>1028700</xdr:colOff>
      <xdr:row>7</xdr:row>
      <xdr:rowOff>419100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028825"/>
          <a:ext cx="1028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5</xdr:col>
      <xdr:colOff>0</xdr:colOff>
      <xdr:row>7</xdr:row>
      <xdr:rowOff>542925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02882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104775</xdr:colOff>
      <xdr:row>7</xdr:row>
      <xdr:rowOff>66675</xdr:rowOff>
    </xdr:from>
    <xdr:to>
      <xdr:col>9</xdr:col>
      <xdr:colOff>285750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2095500"/>
          <a:ext cx="16192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7" zoomScale="130" zoomScaleNormal="130" workbookViewId="0">
      <selection activeCell="A18" sqref="A18:N18"/>
    </sheetView>
  </sheetViews>
  <sheetFormatPr defaultRowHeight="12.75" x14ac:dyDescent="0.2"/>
  <cols>
    <col min="1" max="1" width="3.140625" style="1" customWidth="1"/>
    <col min="2" max="2" width="26.140625" style="1" customWidth="1"/>
    <col min="3" max="3" width="10" style="1" bestFit="1" customWidth="1"/>
    <col min="4" max="4" width="10.85546875" style="1" bestFit="1" customWidth="1"/>
    <col min="5" max="5" width="9.140625" style="1"/>
    <col min="6" max="6" width="4.85546875" style="1" customWidth="1"/>
    <col min="7" max="7" width="7.140625" style="1" customWidth="1"/>
    <col min="8" max="8" width="13" style="1" customWidth="1"/>
    <col min="9" max="9" width="9.140625" style="1"/>
    <col min="10" max="10" width="3.7109375" style="1" customWidth="1"/>
    <col min="11" max="11" width="8" style="1" customWidth="1"/>
    <col min="12" max="12" width="12" style="1" customWidth="1"/>
    <col min="13" max="13" width="11.85546875" style="1" customWidth="1"/>
    <col min="14" max="14" width="8.5703125" style="1" customWidth="1"/>
    <col min="15" max="251" width="9.140625" style="1"/>
    <col min="252" max="252" width="4.140625" style="1" customWidth="1"/>
    <col min="253" max="253" width="20.85546875" style="1" customWidth="1"/>
    <col min="254" max="256" width="9.140625" style="1"/>
    <col min="257" max="257" width="4.85546875" style="1" customWidth="1"/>
    <col min="258" max="258" width="7.140625" style="1" customWidth="1"/>
    <col min="259" max="259" width="13" style="1" customWidth="1"/>
    <col min="260" max="260" width="9.140625" style="1"/>
    <col min="261" max="261" width="3.7109375" style="1" customWidth="1"/>
    <col min="262" max="262" width="10.85546875" style="1" customWidth="1"/>
    <col min="263" max="263" width="12" style="1" customWidth="1"/>
    <col min="264" max="264" width="11.85546875" style="1" customWidth="1"/>
    <col min="265" max="265" width="5.5703125" style="1" customWidth="1"/>
    <col min="266" max="507" width="9.140625" style="1"/>
    <col min="508" max="508" width="4.140625" style="1" customWidth="1"/>
    <col min="509" max="509" width="20.85546875" style="1" customWidth="1"/>
    <col min="510" max="512" width="9.140625" style="1"/>
    <col min="513" max="513" width="4.85546875" style="1" customWidth="1"/>
    <col min="514" max="514" width="7.140625" style="1" customWidth="1"/>
    <col min="515" max="515" width="13" style="1" customWidth="1"/>
    <col min="516" max="516" width="9.140625" style="1"/>
    <col min="517" max="517" width="3.7109375" style="1" customWidth="1"/>
    <col min="518" max="518" width="10.85546875" style="1" customWidth="1"/>
    <col min="519" max="519" width="12" style="1" customWidth="1"/>
    <col min="520" max="520" width="11.85546875" style="1" customWidth="1"/>
    <col min="521" max="521" width="5.5703125" style="1" customWidth="1"/>
    <col min="522" max="763" width="9.140625" style="1"/>
    <col min="764" max="764" width="4.140625" style="1" customWidth="1"/>
    <col min="765" max="765" width="20.85546875" style="1" customWidth="1"/>
    <col min="766" max="768" width="9.140625" style="1"/>
    <col min="769" max="769" width="4.85546875" style="1" customWidth="1"/>
    <col min="770" max="770" width="7.140625" style="1" customWidth="1"/>
    <col min="771" max="771" width="13" style="1" customWidth="1"/>
    <col min="772" max="772" width="9.140625" style="1"/>
    <col min="773" max="773" width="3.7109375" style="1" customWidth="1"/>
    <col min="774" max="774" width="10.85546875" style="1" customWidth="1"/>
    <col min="775" max="775" width="12" style="1" customWidth="1"/>
    <col min="776" max="776" width="11.85546875" style="1" customWidth="1"/>
    <col min="777" max="777" width="5.5703125" style="1" customWidth="1"/>
    <col min="778" max="1019" width="9.140625" style="1"/>
    <col min="1020" max="1020" width="4.140625" style="1" customWidth="1"/>
    <col min="1021" max="1021" width="20.85546875" style="1" customWidth="1"/>
    <col min="1022" max="1024" width="9.140625" style="1"/>
    <col min="1025" max="1025" width="4.85546875" style="1" customWidth="1"/>
    <col min="1026" max="1026" width="7.140625" style="1" customWidth="1"/>
    <col min="1027" max="1027" width="13" style="1" customWidth="1"/>
    <col min="1028" max="1028" width="9.140625" style="1"/>
    <col min="1029" max="1029" width="3.7109375" style="1" customWidth="1"/>
    <col min="1030" max="1030" width="10.85546875" style="1" customWidth="1"/>
    <col min="1031" max="1031" width="12" style="1" customWidth="1"/>
    <col min="1032" max="1032" width="11.85546875" style="1" customWidth="1"/>
    <col min="1033" max="1033" width="5.5703125" style="1" customWidth="1"/>
    <col min="1034" max="1275" width="9.140625" style="1"/>
    <col min="1276" max="1276" width="4.140625" style="1" customWidth="1"/>
    <col min="1277" max="1277" width="20.85546875" style="1" customWidth="1"/>
    <col min="1278" max="1280" width="9.140625" style="1"/>
    <col min="1281" max="1281" width="4.85546875" style="1" customWidth="1"/>
    <col min="1282" max="1282" width="7.140625" style="1" customWidth="1"/>
    <col min="1283" max="1283" width="13" style="1" customWidth="1"/>
    <col min="1284" max="1284" width="9.140625" style="1"/>
    <col min="1285" max="1285" width="3.7109375" style="1" customWidth="1"/>
    <col min="1286" max="1286" width="10.85546875" style="1" customWidth="1"/>
    <col min="1287" max="1287" width="12" style="1" customWidth="1"/>
    <col min="1288" max="1288" width="11.85546875" style="1" customWidth="1"/>
    <col min="1289" max="1289" width="5.5703125" style="1" customWidth="1"/>
    <col min="1290" max="1531" width="9.140625" style="1"/>
    <col min="1532" max="1532" width="4.140625" style="1" customWidth="1"/>
    <col min="1533" max="1533" width="20.85546875" style="1" customWidth="1"/>
    <col min="1534" max="1536" width="9.140625" style="1"/>
    <col min="1537" max="1537" width="4.85546875" style="1" customWidth="1"/>
    <col min="1538" max="1538" width="7.140625" style="1" customWidth="1"/>
    <col min="1539" max="1539" width="13" style="1" customWidth="1"/>
    <col min="1540" max="1540" width="9.140625" style="1"/>
    <col min="1541" max="1541" width="3.7109375" style="1" customWidth="1"/>
    <col min="1542" max="1542" width="10.85546875" style="1" customWidth="1"/>
    <col min="1543" max="1543" width="12" style="1" customWidth="1"/>
    <col min="1544" max="1544" width="11.85546875" style="1" customWidth="1"/>
    <col min="1545" max="1545" width="5.5703125" style="1" customWidth="1"/>
    <col min="1546" max="1787" width="9.140625" style="1"/>
    <col min="1788" max="1788" width="4.140625" style="1" customWidth="1"/>
    <col min="1789" max="1789" width="20.85546875" style="1" customWidth="1"/>
    <col min="1790" max="1792" width="9.140625" style="1"/>
    <col min="1793" max="1793" width="4.85546875" style="1" customWidth="1"/>
    <col min="1794" max="1794" width="7.140625" style="1" customWidth="1"/>
    <col min="1795" max="1795" width="13" style="1" customWidth="1"/>
    <col min="1796" max="1796" width="9.140625" style="1"/>
    <col min="1797" max="1797" width="3.7109375" style="1" customWidth="1"/>
    <col min="1798" max="1798" width="10.85546875" style="1" customWidth="1"/>
    <col min="1799" max="1799" width="12" style="1" customWidth="1"/>
    <col min="1800" max="1800" width="11.85546875" style="1" customWidth="1"/>
    <col min="1801" max="1801" width="5.5703125" style="1" customWidth="1"/>
    <col min="1802" max="2043" width="9.140625" style="1"/>
    <col min="2044" max="2044" width="4.140625" style="1" customWidth="1"/>
    <col min="2045" max="2045" width="20.85546875" style="1" customWidth="1"/>
    <col min="2046" max="2048" width="9.140625" style="1"/>
    <col min="2049" max="2049" width="4.85546875" style="1" customWidth="1"/>
    <col min="2050" max="2050" width="7.140625" style="1" customWidth="1"/>
    <col min="2051" max="2051" width="13" style="1" customWidth="1"/>
    <col min="2052" max="2052" width="9.140625" style="1"/>
    <col min="2053" max="2053" width="3.7109375" style="1" customWidth="1"/>
    <col min="2054" max="2054" width="10.85546875" style="1" customWidth="1"/>
    <col min="2055" max="2055" width="12" style="1" customWidth="1"/>
    <col min="2056" max="2056" width="11.85546875" style="1" customWidth="1"/>
    <col min="2057" max="2057" width="5.5703125" style="1" customWidth="1"/>
    <col min="2058" max="2299" width="9.140625" style="1"/>
    <col min="2300" max="2300" width="4.140625" style="1" customWidth="1"/>
    <col min="2301" max="2301" width="20.85546875" style="1" customWidth="1"/>
    <col min="2302" max="2304" width="9.140625" style="1"/>
    <col min="2305" max="2305" width="4.85546875" style="1" customWidth="1"/>
    <col min="2306" max="2306" width="7.140625" style="1" customWidth="1"/>
    <col min="2307" max="2307" width="13" style="1" customWidth="1"/>
    <col min="2308" max="2308" width="9.140625" style="1"/>
    <col min="2309" max="2309" width="3.7109375" style="1" customWidth="1"/>
    <col min="2310" max="2310" width="10.85546875" style="1" customWidth="1"/>
    <col min="2311" max="2311" width="12" style="1" customWidth="1"/>
    <col min="2312" max="2312" width="11.85546875" style="1" customWidth="1"/>
    <col min="2313" max="2313" width="5.5703125" style="1" customWidth="1"/>
    <col min="2314" max="2555" width="9.140625" style="1"/>
    <col min="2556" max="2556" width="4.140625" style="1" customWidth="1"/>
    <col min="2557" max="2557" width="20.85546875" style="1" customWidth="1"/>
    <col min="2558" max="2560" width="9.140625" style="1"/>
    <col min="2561" max="2561" width="4.85546875" style="1" customWidth="1"/>
    <col min="2562" max="2562" width="7.140625" style="1" customWidth="1"/>
    <col min="2563" max="2563" width="13" style="1" customWidth="1"/>
    <col min="2564" max="2564" width="9.140625" style="1"/>
    <col min="2565" max="2565" width="3.7109375" style="1" customWidth="1"/>
    <col min="2566" max="2566" width="10.85546875" style="1" customWidth="1"/>
    <col min="2567" max="2567" width="12" style="1" customWidth="1"/>
    <col min="2568" max="2568" width="11.85546875" style="1" customWidth="1"/>
    <col min="2569" max="2569" width="5.5703125" style="1" customWidth="1"/>
    <col min="2570" max="2811" width="9.140625" style="1"/>
    <col min="2812" max="2812" width="4.140625" style="1" customWidth="1"/>
    <col min="2813" max="2813" width="20.85546875" style="1" customWidth="1"/>
    <col min="2814" max="2816" width="9.140625" style="1"/>
    <col min="2817" max="2817" width="4.85546875" style="1" customWidth="1"/>
    <col min="2818" max="2818" width="7.140625" style="1" customWidth="1"/>
    <col min="2819" max="2819" width="13" style="1" customWidth="1"/>
    <col min="2820" max="2820" width="9.140625" style="1"/>
    <col min="2821" max="2821" width="3.7109375" style="1" customWidth="1"/>
    <col min="2822" max="2822" width="10.85546875" style="1" customWidth="1"/>
    <col min="2823" max="2823" width="12" style="1" customWidth="1"/>
    <col min="2824" max="2824" width="11.85546875" style="1" customWidth="1"/>
    <col min="2825" max="2825" width="5.5703125" style="1" customWidth="1"/>
    <col min="2826" max="3067" width="9.140625" style="1"/>
    <col min="3068" max="3068" width="4.140625" style="1" customWidth="1"/>
    <col min="3069" max="3069" width="20.85546875" style="1" customWidth="1"/>
    <col min="3070" max="3072" width="9.140625" style="1"/>
    <col min="3073" max="3073" width="4.85546875" style="1" customWidth="1"/>
    <col min="3074" max="3074" width="7.140625" style="1" customWidth="1"/>
    <col min="3075" max="3075" width="13" style="1" customWidth="1"/>
    <col min="3076" max="3076" width="9.140625" style="1"/>
    <col min="3077" max="3077" width="3.7109375" style="1" customWidth="1"/>
    <col min="3078" max="3078" width="10.85546875" style="1" customWidth="1"/>
    <col min="3079" max="3079" width="12" style="1" customWidth="1"/>
    <col min="3080" max="3080" width="11.85546875" style="1" customWidth="1"/>
    <col min="3081" max="3081" width="5.5703125" style="1" customWidth="1"/>
    <col min="3082" max="3323" width="9.140625" style="1"/>
    <col min="3324" max="3324" width="4.140625" style="1" customWidth="1"/>
    <col min="3325" max="3325" width="20.85546875" style="1" customWidth="1"/>
    <col min="3326" max="3328" width="9.140625" style="1"/>
    <col min="3329" max="3329" width="4.85546875" style="1" customWidth="1"/>
    <col min="3330" max="3330" width="7.140625" style="1" customWidth="1"/>
    <col min="3331" max="3331" width="13" style="1" customWidth="1"/>
    <col min="3332" max="3332" width="9.140625" style="1"/>
    <col min="3333" max="3333" width="3.7109375" style="1" customWidth="1"/>
    <col min="3334" max="3334" width="10.85546875" style="1" customWidth="1"/>
    <col min="3335" max="3335" width="12" style="1" customWidth="1"/>
    <col min="3336" max="3336" width="11.85546875" style="1" customWidth="1"/>
    <col min="3337" max="3337" width="5.5703125" style="1" customWidth="1"/>
    <col min="3338" max="3579" width="9.140625" style="1"/>
    <col min="3580" max="3580" width="4.140625" style="1" customWidth="1"/>
    <col min="3581" max="3581" width="20.85546875" style="1" customWidth="1"/>
    <col min="3582" max="3584" width="9.140625" style="1"/>
    <col min="3585" max="3585" width="4.85546875" style="1" customWidth="1"/>
    <col min="3586" max="3586" width="7.140625" style="1" customWidth="1"/>
    <col min="3587" max="3587" width="13" style="1" customWidth="1"/>
    <col min="3588" max="3588" width="9.140625" style="1"/>
    <col min="3589" max="3589" width="3.7109375" style="1" customWidth="1"/>
    <col min="3590" max="3590" width="10.85546875" style="1" customWidth="1"/>
    <col min="3591" max="3591" width="12" style="1" customWidth="1"/>
    <col min="3592" max="3592" width="11.85546875" style="1" customWidth="1"/>
    <col min="3593" max="3593" width="5.5703125" style="1" customWidth="1"/>
    <col min="3594" max="3835" width="9.140625" style="1"/>
    <col min="3836" max="3836" width="4.140625" style="1" customWidth="1"/>
    <col min="3837" max="3837" width="20.85546875" style="1" customWidth="1"/>
    <col min="3838" max="3840" width="9.140625" style="1"/>
    <col min="3841" max="3841" width="4.85546875" style="1" customWidth="1"/>
    <col min="3842" max="3842" width="7.140625" style="1" customWidth="1"/>
    <col min="3843" max="3843" width="13" style="1" customWidth="1"/>
    <col min="3844" max="3844" width="9.140625" style="1"/>
    <col min="3845" max="3845" width="3.7109375" style="1" customWidth="1"/>
    <col min="3846" max="3846" width="10.85546875" style="1" customWidth="1"/>
    <col min="3847" max="3847" width="12" style="1" customWidth="1"/>
    <col min="3848" max="3848" width="11.85546875" style="1" customWidth="1"/>
    <col min="3849" max="3849" width="5.5703125" style="1" customWidth="1"/>
    <col min="3850" max="4091" width="9.140625" style="1"/>
    <col min="4092" max="4092" width="4.140625" style="1" customWidth="1"/>
    <col min="4093" max="4093" width="20.85546875" style="1" customWidth="1"/>
    <col min="4094" max="4096" width="9.140625" style="1"/>
    <col min="4097" max="4097" width="4.85546875" style="1" customWidth="1"/>
    <col min="4098" max="4098" width="7.140625" style="1" customWidth="1"/>
    <col min="4099" max="4099" width="13" style="1" customWidth="1"/>
    <col min="4100" max="4100" width="9.140625" style="1"/>
    <col min="4101" max="4101" width="3.7109375" style="1" customWidth="1"/>
    <col min="4102" max="4102" width="10.85546875" style="1" customWidth="1"/>
    <col min="4103" max="4103" width="12" style="1" customWidth="1"/>
    <col min="4104" max="4104" width="11.85546875" style="1" customWidth="1"/>
    <col min="4105" max="4105" width="5.5703125" style="1" customWidth="1"/>
    <col min="4106" max="4347" width="9.140625" style="1"/>
    <col min="4348" max="4348" width="4.140625" style="1" customWidth="1"/>
    <col min="4349" max="4349" width="20.85546875" style="1" customWidth="1"/>
    <col min="4350" max="4352" width="9.140625" style="1"/>
    <col min="4353" max="4353" width="4.85546875" style="1" customWidth="1"/>
    <col min="4354" max="4354" width="7.140625" style="1" customWidth="1"/>
    <col min="4355" max="4355" width="13" style="1" customWidth="1"/>
    <col min="4356" max="4356" width="9.140625" style="1"/>
    <col min="4357" max="4357" width="3.7109375" style="1" customWidth="1"/>
    <col min="4358" max="4358" width="10.85546875" style="1" customWidth="1"/>
    <col min="4359" max="4359" width="12" style="1" customWidth="1"/>
    <col min="4360" max="4360" width="11.85546875" style="1" customWidth="1"/>
    <col min="4361" max="4361" width="5.5703125" style="1" customWidth="1"/>
    <col min="4362" max="4603" width="9.140625" style="1"/>
    <col min="4604" max="4604" width="4.140625" style="1" customWidth="1"/>
    <col min="4605" max="4605" width="20.85546875" style="1" customWidth="1"/>
    <col min="4606" max="4608" width="9.140625" style="1"/>
    <col min="4609" max="4609" width="4.85546875" style="1" customWidth="1"/>
    <col min="4610" max="4610" width="7.140625" style="1" customWidth="1"/>
    <col min="4611" max="4611" width="13" style="1" customWidth="1"/>
    <col min="4612" max="4612" width="9.140625" style="1"/>
    <col min="4613" max="4613" width="3.7109375" style="1" customWidth="1"/>
    <col min="4614" max="4614" width="10.85546875" style="1" customWidth="1"/>
    <col min="4615" max="4615" width="12" style="1" customWidth="1"/>
    <col min="4616" max="4616" width="11.85546875" style="1" customWidth="1"/>
    <col min="4617" max="4617" width="5.5703125" style="1" customWidth="1"/>
    <col min="4618" max="4859" width="9.140625" style="1"/>
    <col min="4860" max="4860" width="4.140625" style="1" customWidth="1"/>
    <col min="4861" max="4861" width="20.85546875" style="1" customWidth="1"/>
    <col min="4862" max="4864" width="9.140625" style="1"/>
    <col min="4865" max="4865" width="4.85546875" style="1" customWidth="1"/>
    <col min="4866" max="4866" width="7.140625" style="1" customWidth="1"/>
    <col min="4867" max="4867" width="13" style="1" customWidth="1"/>
    <col min="4868" max="4868" width="9.140625" style="1"/>
    <col min="4869" max="4869" width="3.7109375" style="1" customWidth="1"/>
    <col min="4870" max="4870" width="10.85546875" style="1" customWidth="1"/>
    <col min="4871" max="4871" width="12" style="1" customWidth="1"/>
    <col min="4872" max="4872" width="11.85546875" style="1" customWidth="1"/>
    <col min="4873" max="4873" width="5.5703125" style="1" customWidth="1"/>
    <col min="4874" max="5115" width="9.140625" style="1"/>
    <col min="5116" max="5116" width="4.140625" style="1" customWidth="1"/>
    <col min="5117" max="5117" width="20.85546875" style="1" customWidth="1"/>
    <col min="5118" max="5120" width="9.140625" style="1"/>
    <col min="5121" max="5121" width="4.85546875" style="1" customWidth="1"/>
    <col min="5122" max="5122" width="7.140625" style="1" customWidth="1"/>
    <col min="5123" max="5123" width="13" style="1" customWidth="1"/>
    <col min="5124" max="5124" width="9.140625" style="1"/>
    <col min="5125" max="5125" width="3.7109375" style="1" customWidth="1"/>
    <col min="5126" max="5126" width="10.85546875" style="1" customWidth="1"/>
    <col min="5127" max="5127" width="12" style="1" customWidth="1"/>
    <col min="5128" max="5128" width="11.85546875" style="1" customWidth="1"/>
    <col min="5129" max="5129" width="5.5703125" style="1" customWidth="1"/>
    <col min="5130" max="5371" width="9.140625" style="1"/>
    <col min="5372" max="5372" width="4.140625" style="1" customWidth="1"/>
    <col min="5373" max="5373" width="20.85546875" style="1" customWidth="1"/>
    <col min="5374" max="5376" width="9.140625" style="1"/>
    <col min="5377" max="5377" width="4.85546875" style="1" customWidth="1"/>
    <col min="5378" max="5378" width="7.140625" style="1" customWidth="1"/>
    <col min="5379" max="5379" width="13" style="1" customWidth="1"/>
    <col min="5380" max="5380" width="9.140625" style="1"/>
    <col min="5381" max="5381" width="3.7109375" style="1" customWidth="1"/>
    <col min="5382" max="5382" width="10.85546875" style="1" customWidth="1"/>
    <col min="5383" max="5383" width="12" style="1" customWidth="1"/>
    <col min="5384" max="5384" width="11.85546875" style="1" customWidth="1"/>
    <col min="5385" max="5385" width="5.5703125" style="1" customWidth="1"/>
    <col min="5386" max="5627" width="9.140625" style="1"/>
    <col min="5628" max="5628" width="4.140625" style="1" customWidth="1"/>
    <col min="5629" max="5629" width="20.85546875" style="1" customWidth="1"/>
    <col min="5630" max="5632" width="9.140625" style="1"/>
    <col min="5633" max="5633" width="4.85546875" style="1" customWidth="1"/>
    <col min="5634" max="5634" width="7.140625" style="1" customWidth="1"/>
    <col min="5635" max="5635" width="13" style="1" customWidth="1"/>
    <col min="5636" max="5636" width="9.140625" style="1"/>
    <col min="5637" max="5637" width="3.7109375" style="1" customWidth="1"/>
    <col min="5638" max="5638" width="10.85546875" style="1" customWidth="1"/>
    <col min="5639" max="5639" width="12" style="1" customWidth="1"/>
    <col min="5640" max="5640" width="11.85546875" style="1" customWidth="1"/>
    <col min="5641" max="5641" width="5.5703125" style="1" customWidth="1"/>
    <col min="5642" max="5883" width="9.140625" style="1"/>
    <col min="5884" max="5884" width="4.140625" style="1" customWidth="1"/>
    <col min="5885" max="5885" width="20.85546875" style="1" customWidth="1"/>
    <col min="5886" max="5888" width="9.140625" style="1"/>
    <col min="5889" max="5889" width="4.85546875" style="1" customWidth="1"/>
    <col min="5890" max="5890" width="7.140625" style="1" customWidth="1"/>
    <col min="5891" max="5891" width="13" style="1" customWidth="1"/>
    <col min="5892" max="5892" width="9.140625" style="1"/>
    <col min="5893" max="5893" width="3.7109375" style="1" customWidth="1"/>
    <col min="5894" max="5894" width="10.85546875" style="1" customWidth="1"/>
    <col min="5895" max="5895" width="12" style="1" customWidth="1"/>
    <col min="5896" max="5896" width="11.85546875" style="1" customWidth="1"/>
    <col min="5897" max="5897" width="5.5703125" style="1" customWidth="1"/>
    <col min="5898" max="6139" width="9.140625" style="1"/>
    <col min="6140" max="6140" width="4.140625" style="1" customWidth="1"/>
    <col min="6141" max="6141" width="20.85546875" style="1" customWidth="1"/>
    <col min="6142" max="6144" width="9.140625" style="1"/>
    <col min="6145" max="6145" width="4.85546875" style="1" customWidth="1"/>
    <col min="6146" max="6146" width="7.140625" style="1" customWidth="1"/>
    <col min="6147" max="6147" width="13" style="1" customWidth="1"/>
    <col min="6148" max="6148" width="9.140625" style="1"/>
    <col min="6149" max="6149" width="3.7109375" style="1" customWidth="1"/>
    <col min="6150" max="6150" width="10.85546875" style="1" customWidth="1"/>
    <col min="6151" max="6151" width="12" style="1" customWidth="1"/>
    <col min="6152" max="6152" width="11.85546875" style="1" customWidth="1"/>
    <col min="6153" max="6153" width="5.5703125" style="1" customWidth="1"/>
    <col min="6154" max="6395" width="9.140625" style="1"/>
    <col min="6396" max="6396" width="4.140625" style="1" customWidth="1"/>
    <col min="6397" max="6397" width="20.85546875" style="1" customWidth="1"/>
    <col min="6398" max="6400" width="9.140625" style="1"/>
    <col min="6401" max="6401" width="4.85546875" style="1" customWidth="1"/>
    <col min="6402" max="6402" width="7.140625" style="1" customWidth="1"/>
    <col min="6403" max="6403" width="13" style="1" customWidth="1"/>
    <col min="6404" max="6404" width="9.140625" style="1"/>
    <col min="6405" max="6405" width="3.7109375" style="1" customWidth="1"/>
    <col min="6406" max="6406" width="10.85546875" style="1" customWidth="1"/>
    <col min="6407" max="6407" width="12" style="1" customWidth="1"/>
    <col min="6408" max="6408" width="11.85546875" style="1" customWidth="1"/>
    <col min="6409" max="6409" width="5.5703125" style="1" customWidth="1"/>
    <col min="6410" max="6651" width="9.140625" style="1"/>
    <col min="6652" max="6652" width="4.140625" style="1" customWidth="1"/>
    <col min="6653" max="6653" width="20.85546875" style="1" customWidth="1"/>
    <col min="6654" max="6656" width="9.140625" style="1"/>
    <col min="6657" max="6657" width="4.85546875" style="1" customWidth="1"/>
    <col min="6658" max="6658" width="7.140625" style="1" customWidth="1"/>
    <col min="6659" max="6659" width="13" style="1" customWidth="1"/>
    <col min="6660" max="6660" width="9.140625" style="1"/>
    <col min="6661" max="6661" width="3.7109375" style="1" customWidth="1"/>
    <col min="6662" max="6662" width="10.85546875" style="1" customWidth="1"/>
    <col min="6663" max="6663" width="12" style="1" customWidth="1"/>
    <col min="6664" max="6664" width="11.85546875" style="1" customWidth="1"/>
    <col min="6665" max="6665" width="5.5703125" style="1" customWidth="1"/>
    <col min="6666" max="6907" width="9.140625" style="1"/>
    <col min="6908" max="6908" width="4.140625" style="1" customWidth="1"/>
    <col min="6909" max="6909" width="20.85546875" style="1" customWidth="1"/>
    <col min="6910" max="6912" width="9.140625" style="1"/>
    <col min="6913" max="6913" width="4.85546875" style="1" customWidth="1"/>
    <col min="6914" max="6914" width="7.140625" style="1" customWidth="1"/>
    <col min="6915" max="6915" width="13" style="1" customWidth="1"/>
    <col min="6916" max="6916" width="9.140625" style="1"/>
    <col min="6917" max="6917" width="3.7109375" style="1" customWidth="1"/>
    <col min="6918" max="6918" width="10.85546875" style="1" customWidth="1"/>
    <col min="6919" max="6919" width="12" style="1" customWidth="1"/>
    <col min="6920" max="6920" width="11.85546875" style="1" customWidth="1"/>
    <col min="6921" max="6921" width="5.5703125" style="1" customWidth="1"/>
    <col min="6922" max="7163" width="9.140625" style="1"/>
    <col min="7164" max="7164" width="4.140625" style="1" customWidth="1"/>
    <col min="7165" max="7165" width="20.85546875" style="1" customWidth="1"/>
    <col min="7166" max="7168" width="9.140625" style="1"/>
    <col min="7169" max="7169" width="4.85546875" style="1" customWidth="1"/>
    <col min="7170" max="7170" width="7.140625" style="1" customWidth="1"/>
    <col min="7171" max="7171" width="13" style="1" customWidth="1"/>
    <col min="7172" max="7172" width="9.140625" style="1"/>
    <col min="7173" max="7173" width="3.7109375" style="1" customWidth="1"/>
    <col min="7174" max="7174" width="10.85546875" style="1" customWidth="1"/>
    <col min="7175" max="7175" width="12" style="1" customWidth="1"/>
    <col min="7176" max="7176" width="11.85546875" style="1" customWidth="1"/>
    <col min="7177" max="7177" width="5.5703125" style="1" customWidth="1"/>
    <col min="7178" max="7419" width="9.140625" style="1"/>
    <col min="7420" max="7420" width="4.140625" style="1" customWidth="1"/>
    <col min="7421" max="7421" width="20.85546875" style="1" customWidth="1"/>
    <col min="7422" max="7424" width="9.140625" style="1"/>
    <col min="7425" max="7425" width="4.85546875" style="1" customWidth="1"/>
    <col min="7426" max="7426" width="7.140625" style="1" customWidth="1"/>
    <col min="7427" max="7427" width="13" style="1" customWidth="1"/>
    <col min="7428" max="7428" width="9.140625" style="1"/>
    <col min="7429" max="7429" width="3.7109375" style="1" customWidth="1"/>
    <col min="7430" max="7430" width="10.85546875" style="1" customWidth="1"/>
    <col min="7431" max="7431" width="12" style="1" customWidth="1"/>
    <col min="7432" max="7432" width="11.85546875" style="1" customWidth="1"/>
    <col min="7433" max="7433" width="5.5703125" style="1" customWidth="1"/>
    <col min="7434" max="7675" width="9.140625" style="1"/>
    <col min="7676" max="7676" width="4.140625" style="1" customWidth="1"/>
    <col min="7677" max="7677" width="20.85546875" style="1" customWidth="1"/>
    <col min="7678" max="7680" width="9.140625" style="1"/>
    <col min="7681" max="7681" width="4.85546875" style="1" customWidth="1"/>
    <col min="7682" max="7682" width="7.140625" style="1" customWidth="1"/>
    <col min="7683" max="7683" width="13" style="1" customWidth="1"/>
    <col min="7684" max="7684" width="9.140625" style="1"/>
    <col min="7685" max="7685" width="3.7109375" style="1" customWidth="1"/>
    <col min="7686" max="7686" width="10.85546875" style="1" customWidth="1"/>
    <col min="7687" max="7687" width="12" style="1" customWidth="1"/>
    <col min="7688" max="7688" width="11.85546875" style="1" customWidth="1"/>
    <col min="7689" max="7689" width="5.5703125" style="1" customWidth="1"/>
    <col min="7690" max="7931" width="9.140625" style="1"/>
    <col min="7932" max="7932" width="4.140625" style="1" customWidth="1"/>
    <col min="7933" max="7933" width="20.85546875" style="1" customWidth="1"/>
    <col min="7934" max="7936" width="9.140625" style="1"/>
    <col min="7937" max="7937" width="4.85546875" style="1" customWidth="1"/>
    <col min="7938" max="7938" width="7.140625" style="1" customWidth="1"/>
    <col min="7939" max="7939" width="13" style="1" customWidth="1"/>
    <col min="7940" max="7940" width="9.140625" style="1"/>
    <col min="7941" max="7941" width="3.7109375" style="1" customWidth="1"/>
    <col min="7942" max="7942" width="10.85546875" style="1" customWidth="1"/>
    <col min="7943" max="7943" width="12" style="1" customWidth="1"/>
    <col min="7944" max="7944" width="11.85546875" style="1" customWidth="1"/>
    <col min="7945" max="7945" width="5.5703125" style="1" customWidth="1"/>
    <col min="7946" max="8187" width="9.140625" style="1"/>
    <col min="8188" max="8188" width="4.140625" style="1" customWidth="1"/>
    <col min="8189" max="8189" width="20.85546875" style="1" customWidth="1"/>
    <col min="8190" max="8192" width="9.140625" style="1"/>
    <col min="8193" max="8193" width="4.85546875" style="1" customWidth="1"/>
    <col min="8194" max="8194" width="7.140625" style="1" customWidth="1"/>
    <col min="8195" max="8195" width="13" style="1" customWidth="1"/>
    <col min="8196" max="8196" width="9.140625" style="1"/>
    <col min="8197" max="8197" width="3.7109375" style="1" customWidth="1"/>
    <col min="8198" max="8198" width="10.85546875" style="1" customWidth="1"/>
    <col min="8199" max="8199" width="12" style="1" customWidth="1"/>
    <col min="8200" max="8200" width="11.85546875" style="1" customWidth="1"/>
    <col min="8201" max="8201" width="5.5703125" style="1" customWidth="1"/>
    <col min="8202" max="8443" width="9.140625" style="1"/>
    <col min="8444" max="8444" width="4.140625" style="1" customWidth="1"/>
    <col min="8445" max="8445" width="20.85546875" style="1" customWidth="1"/>
    <col min="8446" max="8448" width="9.140625" style="1"/>
    <col min="8449" max="8449" width="4.85546875" style="1" customWidth="1"/>
    <col min="8450" max="8450" width="7.140625" style="1" customWidth="1"/>
    <col min="8451" max="8451" width="13" style="1" customWidth="1"/>
    <col min="8452" max="8452" width="9.140625" style="1"/>
    <col min="8453" max="8453" width="3.7109375" style="1" customWidth="1"/>
    <col min="8454" max="8454" width="10.85546875" style="1" customWidth="1"/>
    <col min="8455" max="8455" width="12" style="1" customWidth="1"/>
    <col min="8456" max="8456" width="11.85546875" style="1" customWidth="1"/>
    <col min="8457" max="8457" width="5.5703125" style="1" customWidth="1"/>
    <col min="8458" max="8699" width="9.140625" style="1"/>
    <col min="8700" max="8700" width="4.140625" style="1" customWidth="1"/>
    <col min="8701" max="8701" width="20.85546875" style="1" customWidth="1"/>
    <col min="8702" max="8704" width="9.140625" style="1"/>
    <col min="8705" max="8705" width="4.85546875" style="1" customWidth="1"/>
    <col min="8706" max="8706" width="7.140625" style="1" customWidth="1"/>
    <col min="8707" max="8707" width="13" style="1" customWidth="1"/>
    <col min="8708" max="8708" width="9.140625" style="1"/>
    <col min="8709" max="8709" width="3.7109375" style="1" customWidth="1"/>
    <col min="8710" max="8710" width="10.85546875" style="1" customWidth="1"/>
    <col min="8711" max="8711" width="12" style="1" customWidth="1"/>
    <col min="8712" max="8712" width="11.85546875" style="1" customWidth="1"/>
    <col min="8713" max="8713" width="5.5703125" style="1" customWidth="1"/>
    <col min="8714" max="8955" width="9.140625" style="1"/>
    <col min="8956" max="8956" width="4.140625" style="1" customWidth="1"/>
    <col min="8957" max="8957" width="20.85546875" style="1" customWidth="1"/>
    <col min="8958" max="8960" width="9.140625" style="1"/>
    <col min="8961" max="8961" width="4.85546875" style="1" customWidth="1"/>
    <col min="8962" max="8962" width="7.140625" style="1" customWidth="1"/>
    <col min="8963" max="8963" width="13" style="1" customWidth="1"/>
    <col min="8964" max="8964" width="9.140625" style="1"/>
    <col min="8965" max="8965" width="3.7109375" style="1" customWidth="1"/>
    <col min="8966" max="8966" width="10.85546875" style="1" customWidth="1"/>
    <col min="8967" max="8967" width="12" style="1" customWidth="1"/>
    <col min="8968" max="8968" width="11.85546875" style="1" customWidth="1"/>
    <col min="8969" max="8969" width="5.5703125" style="1" customWidth="1"/>
    <col min="8970" max="9211" width="9.140625" style="1"/>
    <col min="9212" max="9212" width="4.140625" style="1" customWidth="1"/>
    <col min="9213" max="9213" width="20.85546875" style="1" customWidth="1"/>
    <col min="9214" max="9216" width="9.140625" style="1"/>
    <col min="9217" max="9217" width="4.85546875" style="1" customWidth="1"/>
    <col min="9218" max="9218" width="7.140625" style="1" customWidth="1"/>
    <col min="9219" max="9219" width="13" style="1" customWidth="1"/>
    <col min="9220" max="9220" width="9.140625" style="1"/>
    <col min="9221" max="9221" width="3.7109375" style="1" customWidth="1"/>
    <col min="9222" max="9222" width="10.85546875" style="1" customWidth="1"/>
    <col min="9223" max="9223" width="12" style="1" customWidth="1"/>
    <col min="9224" max="9224" width="11.85546875" style="1" customWidth="1"/>
    <col min="9225" max="9225" width="5.5703125" style="1" customWidth="1"/>
    <col min="9226" max="9467" width="9.140625" style="1"/>
    <col min="9468" max="9468" width="4.140625" style="1" customWidth="1"/>
    <col min="9469" max="9469" width="20.85546875" style="1" customWidth="1"/>
    <col min="9470" max="9472" width="9.140625" style="1"/>
    <col min="9473" max="9473" width="4.85546875" style="1" customWidth="1"/>
    <col min="9474" max="9474" width="7.140625" style="1" customWidth="1"/>
    <col min="9475" max="9475" width="13" style="1" customWidth="1"/>
    <col min="9476" max="9476" width="9.140625" style="1"/>
    <col min="9477" max="9477" width="3.7109375" style="1" customWidth="1"/>
    <col min="9478" max="9478" width="10.85546875" style="1" customWidth="1"/>
    <col min="9479" max="9479" width="12" style="1" customWidth="1"/>
    <col min="9480" max="9480" width="11.85546875" style="1" customWidth="1"/>
    <col min="9481" max="9481" width="5.5703125" style="1" customWidth="1"/>
    <col min="9482" max="9723" width="9.140625" style="1"/>
    <col min="9724" max="9724" width="4.140625" style="1" customWidth="1"/>
    <col min="9725" max="9725" width="20.85546875" style="1" customWidth="1"/>
    <col min="9726" max="9728" width="9.140625" style="1"/>
    <col min="9729" max="9729" width="4.85546875" style="1" customWidth="1"/>
    <col min="9730" max="9730" width="7.140625" style="1" customWidth="1"/>
    <col min="9731" max="9731" width="13" style="1" customWidth="1"/>
    <col min="9732" max="9732" width="9.140625" style="1"/>
    <col min="9733" max="9733" width="3.7109375" style="1" customWidth="1"/>
    <col min="9734" max="9734" width="10.85546875" style="1" customWidth="1"/>
    <col min="9735" max="9735" width="12" style="1" customWidth="1"/>
    <col min="9736" max="9736" width="11.85546875" style="1" customWidth="1"/>
    <col min="9737" max="9737" width="5.5703125" style="1" customWidth="1"/>
    <col min="9738" max="9979" width="9.140625" style="1"/>
    <col min="9980" max="9980" width="4.140625" style="1" customWidth="1"/>
    <col min="9981" max="9981" width="20.85546875" style="1" customWidth="1"/>
    <col min="9982" max="9984" width="9.140625" style="1"/>
    <col min="9985" max="9985" width="4.85546875" style="1" customWidth="1"/>
    <col min="9986" max="9986" width="7.140625" style="1" customWidth="1"/>
    <col min="9987" max="9987" width="13" style="1" customWidth="1"/>
    <col min="9988" max="9988" width="9.140625" style="1"/>
    <col min="9989" max="9989" width="3.7109375" style="1" customWidth="1"/>
    <col min="9990" max="9990" width="10.85546875" style="1" customWidth="1"/>
    <col min="9991" max="9991" width="12" style="1" customWidth="1"/>
    <col min="9992" max="9992" width="11.85546875" style="1" customWidth="1"/>
    <col min="9993" max="9993" width="5.5703125" style="1" customWidth="1"/>
    <col min="9994" max="10235" width="9.140625" style="1"/>
    <col min="10236" max="10236" width="4.140625" style="1" customWidth="1"/>
    <col min="10237" max="10237" width="20.85546875" style="1" customWidth="1"/>
    <col min="10238" max="10240" width="9.140625" style="1"/>
    <col min="10241" max="10241" width="4.85546875" style="1" customWidth="1"/>
    <col min="10242" max="10242" width="7.140625" style="1" customWidth="1"/>
    <col min="10243" max="10243" width="13" style="1" customWidth="1"/>
    <col min="10244" max="10244" width="9.140625" style="1"/>
    <col min="10245" max="10245" width="3.7109375" style="1" customWidth="1"/>
    <col min="10246" max="10246" width="10.85546875" style="1" customWidth="1"/>
    <col min="10247" max="10247" width="12" style="1" customWidth="1"/>
    <col min="10248" max="10248" width="11.85546875" style="1" customWidth="1"/>
    <col min="10249" max="10249" width="5.5703125" style="1" customWidth="1"/>
    <col min="10250" max="10491" width="9.140625" style="1"/>
    <col min="10492" max="10492" width="4.140625" style="1" customWidth="1"/>
    <col min="10493" max="10493" width="20.85546875" style="1" customWidth="1"/>
    <col min="10494" max="10496" width="9.140625" style="1"/>
    <col min="10497" max="10497" width="4.85546875" style="1" customWidth="1"/>
    <col min="10498" max="10498" width="7.140625" style="1" customWidth="1"/>
    <col min="10499" max="10499" width="13" style="1" customWidth="1"/>
    <col min="10500" max="10500" width="9.140625" style="1"/>
    <col min="10501" max="10501" width="3.7109375" style="1" customWidth="1"/>
    <col min="10502" max="10502" width="10.85546875" style="1" customWidth="1"/>
    <col min="10503" max="10503" width="12" style="1" customWidth="1"/>
    <col min="10504" max="10504" width="11.85546875" style="1" customWidth="1"/>
    <col min="10505" max="10505" width="5.5703125" style="1" customWidth="1"/>
    <col min="10506" max="10747" width="9.140625" style="1"/>
    <col min="10748" max="10748" width="4.140625" style="1" customWidth="1"/>
    <col min="10749" max="10749" width="20.85546875" style="1" customWidth="1"/>
    <col min="10750" max="10752" width="9.140625" style="1"/>
    <col min="10753" max="10753" width="4.85546875" style="1" customWidth="1"/>
    <col min="10754" max="10754" width="7.140625" style="1" customWidth="1"/>
    <col min="10755" max="10755" width="13" style="1" customWidth="1"/>
    <col min="10756" max="10756" width="9.140625" style="1"/>
    <col min="10757" max="10757" width="3.7109375" style="1" customWidth="1"/>
    <col min="10758" max="10758" width="10.85546875" style="1" customWidth="1"/>
    <col min="10759" max="10759" width="12" style="1" customWidth="1"/>
    <col min="10760" max="10760" width="11.85546875" style="1" customWidth="1"/>
    <col min="10761" max="10761" width="5.5703125" style="1" customWidth="1"/>
    <col min="10762" max="11003" width="9.140625" style="1"/>
    <col min="11004" max="11004" width="4.140625" style="1" customWidth="1"/>
    <col min="11005" max="11005" width="20.85546875" style="1" customWidth="1"/>
    <col min="11006" max="11008" width="9.140625" style="1"/>
    <col min="11009" max="11009" width="4.85546875" style="1" customWidth="1"/>
    <col min="11010" max="11010" width="7.140625" style="1" customWidth="1"/>
    <col min="11011" max="11011" width="13" style="1" customWidth="1"/>
    <col min="11012" max="11012" width="9.140625" style="1"/>
    <col min="11013" max="11013" width="3.7109375" style="1" customWidth="1"/>
    <col min="11014" max="11014" width="10.85546875" style="1" customWidth="1"/>
    <col min="11015" max="11015" width="12" style="1" customWidth="1"/>
    <col min="11016" max="11016" width="11.85546875" style="1" customWidth="1"/>
    <col min="11017" max="11017" width="5.5703125" style="1" customWidth="1"/>
    <col min="11018" max="11259" width="9.140625" style="1"/>
    <col min="11260" max="11260" width="4.140625" style="1" customWidth="1"/>
    <col min="11261" max="11261" width="20.85546875" style="1" customWidth="1"/>
    <col min="11262" max="11264" width="9.140625" style="1"/>
    <col min="11265" max="11265" width="4.85546875" style="1" customWidth="1"/>
    <col min="11266" max="11266" width="7.140625" style="1" customWidth="1"/>
    <col min="11267" max="11267" width="13" style="1" customWidth="1"/>
    <col min="11268" max="11268" width="9.140625" style="1"/>
    <col min="11269" max="11269" width="3.7109375" style="1" customWidth="1"/>
    <col min="11270" max="11270" width="10.85546875" style="1" customWidth="1"/>
    <col min="11271" max="11271" width="12" style="1" customWidth="1"/>
    <col min="11272" max="11272" width="11.85546875" style="1" customWidth="1"/>
    <col min="11273" max="11273" width="5.5703125" style="1" customWidth="1"/>
    <col min="11274" max="11515" width="9.140625" style="1"/>
    <col min="11516" max="11516" width="4.140625" style="1" customWidth="1"/>
    <col min="11517" max="11517" width="20.85546875" style="1" customWidth="1"/>
    <col min="11518" max="11520" width="9.140625" style="1"/>
    <col min="11521" max="11521" width="4.85546875" style="1" customWidth="1"/>
    <col min="11522" max="11522" width="7.140625" style="1" customWidth="1"/>
    <col min="11523" max="11523" width="13" style="1" customWidth="1"/>
    <col min="11524" max="11524" width="9.140625" style="1"/>
    <col min="11525" max="11525" width="3.7109375" style="1" customWidth="1"/>
    <col min="11526" max="11526" width="10.85546875" style="1" customWidth="1"/>
    <col min="11527" max="11527" width="12" style="1" customWidth="1"/>
    <col min="11528" max="11528" width="11.85546875" style="1" customWidth="1"/>
    <col min="11529" max="11529" width="5.5703125" style="1" customWidth="1"/>
    <col min="11530" max="11771" width="9.140625" style="1"/>
    <col min="11772" max="11772" width="4.140625" style="1" customWidth="1"/>
    <col min="11773" max="11773" width="20.85546875" style="1" customWidth="1"/>
    <col min="11774" max="11776" width="9.140625" style="1"/>
    <col min="11777" max="11777" width="4.85546875" style="1" customWidth="1"/>
    <col min="11778" max="11778" width="7.140625" style="1" customWidth="1"/>
    <col min="11779" max="11779" width="13" style="1" customWidth="1"/>
    <col min="11780" max="11780" width="9.140625" style="1"/>
    <col min="11781" max="11781" width="3.7109375" style="1" customWidth="1"/>
    <col min="11782" max="11782" width="10.85546875" style="1" customWidth="1"/>
    <col min="11783" max="11783" width="12" style="1" customWidth="1"/>
    <col min="11784" max="11784" width="11.85546875" style="1" customWidth="1"/>
    <col min="11785" max="11785" width="5.5703125" style="1" customWidth="1"/>
    <col min="11786" max="12027" width="9.140625" style="1"/>
    <col min="12028" max="12028" width="4.140625" style="1" customWidth="1"/>
    <col min="12029" max="12029" width="20.85546875" style="1" customWidth="1"/>
    <col min="12030" max="12032" width="9.140625" style="1"/>
    <col min="12033" max="12033" width="4.85546875" style="1" customWidth="1"/>
    <col min="12034" max="12034" width="7.140625" style="1" customWidth="1"/>
    <col min="12035" max="12035" width="13" style="1" customWidth="1"/>
    <col min="12036" max="12036" width="9.140625" style="1"/>
    <col min="12037" max="12037" width="3.7109375" style="1" customWidth="1"/>
    <col min="12038" max="12038" width="10.85546875" style="1" customWidth="1"/>
    <col min="12039" max="12039" width="12" style="1" customWidth="1"/>
    <col min="12040" max="12040" width="11.85546875" style="1" customWidth="1"/>
    <col min="12041" max="12041" width="5.5703125" style="1" customWidth="1"/>
    <col min="12042" max="12283" width="9.140625" style="1"/>
    <col min="12284" max="12284" width="4.140625" style="1" customWidth="1"/>
    <col min="12285" max="12285" width="20.85546875" style="1" customWidth="1"/>
    <col min="12286" max="12288" width="9.140625" style="1"/>
    <col min="12289" max="12289" width="4.85546875" style="1" customWidth="1"/>
    <col min="12290" max="12290" width="7.140625" style="1" customWidth="1"/>
    <col min="12291" max="12291" width="13" style="1" customWidth="1"/>
    <col min="12292" max="12292" width="9.140625" style="1"/>
    <col min="12293" max="12293" width="3.7109375" style="1" customWidth="1"/>
    <col min="12294" max="12294" width="10.85546875" style="1" customWidth="1"/>
    <col min="12295" max="12295" width="12" style="1" customWidth="1"/>
    <col min="12296" max="12296" width="11.85546875" style="1" customWidth="1"/>
    <col min="12297" max="12297" width="5.5703125" style="1" customWidth="1"/>
    <col min="12298" max="12539" width="9.140625" style="1"/>
    <col min="12540" max="12540" width="4.140625" style="1" customWidth="1"/>
    <col min="12541" max="12541" width="20.85546875" style="1" customWidth="1"/>
    <col min="12542" max="12544" width="9.140625" style="1"/>
    <col min="12545" max="12545" width="4.85546875" style="1" customWidth="1"/>
    <col min="12546" max="12546" width="7.140625" style="1" customWidth="1"/>
    <col min="12547" max="12547" width="13" style="1" customWidth="1"/>
    <col min="12548" max="12548" width="9.140625" style="1"/>
    <col min="12549" max="12549" width="3.7109375" style="1" customWidth="1"/>
    <col min="12550" max="12550" width="10.85546875" style="1" customWidth="1"/>
    <col min="12551" max="12551" width="12" style="1" customWidth="1"/>
    <col min="12552" max="12552" width="11.85546875" style="1" customWidth="1"/>
    <col min="12553" max="12553" width="5.5703125" style="1" customWidth="1"/>
    <col min="12554" max="12795" width="9.140625" style="1"/>
    <col min="12796" max="12796" width="4.140625" style="1" customWidth="1"/>
    <col min="12797" max="12797" width="20.85546875" style="1" customWidth="1"/>
    <col min="12798" max="12800" width="9.140625" style="1"/>
    <col min="12801" max="12801" width="4.85546875" style="1" customWidth="1"/>
    <col min="12802" max="12802" width="7.140625" style="1" customWidth="1"/>
    <col min="12803" max="12803" width="13" style="1" customWidth="1"/>
    <col min="12804" max="12804" width="9.140625" style="1"/>
    <col min="12805" max="12805" width="3.7109375" style="1" customWidth="1"/>
    <col min="12806" max="12806" width="10.85546875" style="1" customWidth="1"/>
    <col min="12807" max="12807" width="12" style="1" customWidth="1"/>
    <col min="12808" max="12808" width="11.85546875" style="1" customWidth="1"/>
    <col min="12809" max="12809" width="5.5703125" style="1" customWidth="1"/>
    <col min="12810" max="13051" width="9.140625" style="1"/>
    <col min="13052" max="13052" width="4.140625" style="1" customWidth="1"/>
    <col min="13053" max="13053" width="20.85546875" style="1" customWidth="1"/>
    <col min="13054" max="13056" width="9.140625" style="1"/>
    <col min="13057" max="13057" width="4.85546875" style="1" customWidth="1"/>
    <col min="13058" max="13058" width="7.140625" style="1" customWidth="1"/>
    <col min="13059" max="13059" width="13" style="1" customWidth="1"/>
    <col min="13060" max="13060" width="9.140625" style="1"/>
    <col min="13061" max="13061" width="3.7109375" style="1" customWidth="1"/>
    <col min="13062" max="13062" width="10.85546875" style="1" customWidth="1"/>
    <col min="13063" max="13063" width="12" style="1" customWidth="1"/>
    <col min="13064" max="13064" width="11.85546875" style="1" customWidth="1"/>
    <col min="13065" max="13065" width="5.5703125" style="1" customWidth="1"/>
    <col min="13066" max="13307" width="9.140625" style="1"/>
    <col min="13308" max="13308" width="4.140625" style="1" customWidth="1"/>
    <col min="13309" max="13309" width="20.85546875" style="1" customWidth="1"/>
    <col min="13310" max="13312" width="9.140625" style="1"/>
    <col min="13313" max="13313" width="4.85546875" style="1" customWidth="1"/>
    <col min="13314" max="13314" width="7.140625" style="1" customWidth="1"/>
    <col min="13315" max="13315" width="13" style="1" customWidth="1"/>
    <col min="13316" max="13316" width="9.140625" style="1"/>
    <col min="13317" max="13317" width="3.7109375" style="1" customWidth="1"/>
    <col min="13318" max="13318" width="10.85546875" style="1" customWidth="1"/>
    <col min="13319" max="13319" width="12" style="1" customWidth="1"/>
    <col min="13320" max="13320" width="11.85546875" style="1" customWidth="1"/>
    <col min="13321" max="13321" width="5.5703125" style="1" customWidth="1"/>
    <col min="13322" max="13563" width="9.140625" style="1"/>
    <col min="13564" max="13564" width="4.140625" style="1" customWidth="1"/>
    <col min="13565" max="13565" width="20.85546875" style="1" customWidth="1"/>
    <col min="13566" max="13568" width="9.140625" style="1"/>
    <col min="13569" max="13569" width="4.85546875" style="1" customWidth="1"/>
    <col min="13570" max="13570" width="7.140625" style="1" customWidth="1"/>
    <col min="13571" max="13571" width="13" style="1" customWidth="1"/>
    <col min="13572" max="13572" width="9.140625" style="1"/>
    <col min="13573" max="13573" width="3.7109375" style="1" customWidth="1"/>
    <col min="13574" max="13574" width="10.85546875" style="1" customWidth="1"/>
    <col min="13575" max="13575" width="12" style="1" customWidth="1"/>
    <col min="13576" max="13576" width="11.85546875" style="1" customWidth="1"/>
    <col min="13577" max="13577" width="5.5703125" style="1" customWidth="1"/>
    <col min="13578" max="13819" width="9.140625" style="1"/>
    <col min="13820" max="13820" width="4.140625" style="1" customWidth="1"/>
    <col min="13821" max="13821" width="20.85546875" style="1" customWidth="1"/>
    <col min="13822" max="13824" width="9.140625" style="1"/>
    <col min="13825" max="13825" width="4.85546875" style="1" customWidth="1"/>
    <col min="13826" max="13826" width="7.140625" style="1" customWidth="1"/>
    <col min="13827" max="13827" width="13" style="1" customWidth="1"/>
    <col min="13828" max="13828" width="9.140625" style="1"/>
    <col min="13829" max="13829" width="3.7109375" style="1" customWidth="1"/>
    <col min="13830" max="13830" width="10.85546875" style="1" customWidth="1"/>
    <col min="13831" max="13831" width="12" style="1" customWidth="1"/>
    <col min="13832" max="13832" width="11.85546875" style="1" customWidth="1"/>
    <col min="13833" max="13833" width="5.5703125" style="1" customWidth="1"/>
    <col min="13834" max="14075" width="9.140625" style="1"/>
    <col min="14076" max="14076" width="4.140625" style="1" customWidth="1"/>
    <col min="14077" max="14077" width="20.85546875" style="1" customWidth="1"/>
    <col min="14078" max="14080" width="9.140625" style="1"/>
    <col min="14081" max="14081" width="4.85546875" style="1" customWidth="1"/>
    <col min="14082" max="14082" width="7.140625" style="1" customWidth="1"/>
    <col min="14083" max="14083" width="13" style="1" customWidth="1"/>
    <col min="14084" max="14084" width="9.140625" style="1"/>
    <col min="14085" max="14085" width="3.7109375" style="1" customWidth="1"/>
    <col min="14086" max="14086" width="10.85546875" style="1" customWidth="1"/>
    <col min="14087" max="14087" width="12" style="1" customWidth="1"/>
    <col min="14088" max="14088" width="11.85546875" style="1" customWidth="1"/>
    <col min="14089" max="14089" width="5.5703125" style="1" customWidth="1"/>
    <col min="14090" max="14331" width="9.140625" style="1"/>
    <col min="14332" max="14332" width="4.140625" style="1" customWidth="1"/>
    <col min="14333" max="14333" width="20.85546875" style="1" customWidth="1"/>
    <col min="14334" max="14336" width="9.140625" style="1"/>
    <col min="14337" max="14337" width="4.85546875" style="1" customWidth="1"/>
    <col min="14338" max="14338" width="7.140625" style="1" customWidth="1"/>
    <col min="14339" max="14339" width="13" style="1" customWidth="1"/>
    <col min="14340" max="14340" width="9.140625" style="1"/>
    <col min="14341" max="14341" width="3.7109375" style="1" customWidth="1"/>
    <col min="14342" max="14342" width="10.85546875" style="1" customWidth="1"/>
    <col min="14343" max="14343" width="12" style="1" customWidth="1"/>
    <col min="14344" max="14344" width="11.85546875" style="1" customWidth="1"/>
    <col min="14345" max="14345" width="5.5703125" style="1" customWidth="1"/>
    <col min="14346" max="14587" width="9.140625" style="1"/>
    <col min="14588" max="14588" width="4.140625" style="1" customWidth="1"/>
    <col min="14589" max="14589" width="20.85546875" style="1" customWidth="1"/>
    <col min="14590" max="14592" width="9.140625" style="1"/>
    <col min="14593" max="14593" width="4.85546875" style="1" customWidth="1"/>
    <col min="14594" max="14594" width="7.140625" style="1" customWidth="1"/>
    <col min="14595" max="14595" width="13" style="1" customWidth="1"/>
    <col min="14596" max="14596" width="9.140625" style="1"/>
    <col min="14597" max="14597" width="3.7109375" style="1" customWidth="1"/>
    <col min="14598" max="14598" width="10.85546875" style="1" customWidth="1"/>
    <col min="14599" max="14599" width="12" style="1" customWidth="1"/>
    <col min="14600" max="14600" width="11.85546875" style="1" customWidth="1"/>
    <col min="14601" max="14601" width="5.5703125" style="1" customWidth="1"/>
    <col min="14602" max="14843" width="9.140625" style="1"/>
    <col min="14844" max="14844" width="4.140625" style="1" customWidth="1"/>
    <col min="14845" max="14845" width="20.85546875" style="1" customWidth="1"/>
    <col min="14846" max="14848" width="9.140625" style="1"/>
    <col min="14849" max="14849" width="4.85546875" style="1" customWidth="1"/>
    <col min="14850" max="14850" width="7.140625" style="1" customWidth="1"/>
    <col min="14851" max="14851" width="13" style="1" customWidth="1"/>
    <col min="14852" max="14852" width="9.140625" style="1"/>
    <col min="14853" max="14853" width="3.7109375" style="1" customWidth="1"/>
    <col min="14854" max="14854" width="10.85546875" style="1" customWidth="1"/>
    <col min="14855" max="14855" width="12" style="1" customWidth="1"/>
    <col min="14856" max="14856" width="11.85546875" style="1" customWidth="1"/>
    <col min="14857" max="14857" width="5.5703125" style="1" customWidth="1"/>
    <col min="14858" max="15099" width="9.140625" style="1"/>
    <col min="15100" max="15100" width="4.140625" style="1" customWidth="1"/>
    <col min="15101" max="15101" width="20.85546875" style="1" customWidth="1"/>
    <col min="15102" max="15104" width="9.140625" style="1"/>
    <col min="15105" max="15105" width="4.85546875" style="1" customWidth="1"/>
    <col min="15106" max="15106" width="7.140625" style="1" customWidth="1"/>
    <col min="15107" max="15107" width="13" style="1" customWidth="1"/>
    <col min="15108" max="15108" width="9.140625" style="1"/>
    <col min="15109" max="15109" width="3.7109375" style="1" customWidth="1"/>
    <col min="15110" max="15110" width="10.85546875" style="1" customWidth="1"/>
    <col min="15111" max="15111" width="12" style="1" customWidth="1"/>
    <col min="15112" max="15112" width="11.85546875" style="1" customWidth="1"/>
    <col min="15113" max="15113" width="5.5703125" style="1" customWidth="1"/>
    <col min="15114" max="15355" width="9.140625" style="1"/>
    <col min="15356" max="15356" width="4.140625" style="1" customWidth="1"/>
    <col min="15357" max="15357" width="20.85546875" style="1" customWidth="1"/>
    <col min="15358" max="15360" width="9.140625" style="1"/>
    <col min="15361" max="15361" width="4.85546875" style="1" customWidth="1"/>
    <col min="15362" max="15362" width="7.140625" style="1" customWidth="1"/>
    <col min="15363" max="15363" width="13" style="1" customWidth="1"/>
    <col min="15364" max="15364" width="9.140625" style="1"/>
    <col min="15365" max="15365" width="3.7109375" style="1" customWidth="1"/>
    <col min="15366" max="15366" width="10.85546875" style="1" customWidth="1"/>
    <col min="15367" max="15367" width="12" style="1" customWidth="1"/>
    <col min="15368" max="15368" width="11.85546875" style="1" customWidth="1"/>
    <col min="15369" max="15369" width="5.5703125" style="1" customWidth="1"/>
    <col min="15370" max="15611" width="9.140625" style="1"/>
    <col min="15612" max="15612" width="4.140625" style="1" customWidth="1"/>
    <col min="15613" max="15613" width="20.85546875" style="1" customWidth="1"/>
    <col min="15614" max="15616" width="9.140625" style="1"/>
    <col min="15617" max="15617" width="4.85546875" style="1" customWidth="1"/>
    <col min="15618" max="15618" width="7.140625" style="1" customWidth="1"/>
    <col min="15619" max="15619" width="13" style="1" customWidth="1"/>
    <col min="15620" max="15620" width="9.140625" style="1"/>
    <col min="15621" max="15621" width="3.7109375" style="1" customWidth="1"/>
    <col min="15622" max="15622" width="10.85546875" style="1" customWidth="1"/>
    <col min="15623" max="15623" width="12" style="1" customWidth="1"/>
    <col min="15624" max="15624" width="11.85546875" style="1" customWidth="1"/>
    <col min="15625" max="15625" width="5.5703125" style="1" customWidth="1"/>
    <col min="15626" max="15867" width="9.140625" style="1"/>
    <col min="15868" max="15868" width="4.140625" style="1" customWidth="1"/>
    <col min="15869" max="15869" width="20.85546875" style="1" customWidth="1"/>
    <col min="15870" max="15872" width="9.140625" style="1"/>
    <col min="15873" max="15873" width="4.85546875" style="1" customWidth="1"/>
    <col min="15874" max="15874" width="7.140625" style="1" customWidth="1"/>
    <col min="15875" max="15875" width="13" style="1" customWidth="1"/>
    <col min="15876" max="15876" width="9.140625" style="1"/>
    <col min="15877" max="15877" width="3.7109375" style="1" customWidth="1"/>
    <col min="15878" max="15878" width="10.85546875" style="1" customWidth="1"/>
    <col min="15879" max="15879" width="12" style="1" customWidth="1"/>
    <col min="15880" max="15880" width="11.85546875" style="1" customWidth="1"/>
    <col min="15881" max="15881" width="5.5703125" style="1" customWidth="1"/>
    <col min="15882" max="16123" width="9.140625" style="1"/>
    <col min="16124" max="16124" width="4.140625" style="1" customWidth="1"/>
    <col min="16125" max="16125" width="20.85546875" style="1" customWidth="1"/>
    <col min="16126" max="16128" width="9.140625" style="1"/>
    <col min="16129" max="16129" width="4.85546875" style="1" customWidth="1"/>
    <col min="16130" max="16130" width="7.140625" style="1" customWidth="1"/>
    <col min="16131" max="16131" width="13" style="1" customWidth="1"/>
    <col min="16132" max="16132" width="9.140625" style="1"/>
    <col min="16133" max="16133" width="3.7109375" style="1" customWidth="1"/>
    <col min="16134" max="16134" width="10.85546875" style="1" customWidth="1"/>
    <col min="16135" max="16135" width="12" style="1" customWidth="1"/>
    <col min="16136" max="16136" width="11.85546875" style="1" customWidth="1"/>
    <col min="16137" max="16137" width="5.5703125" style="1" customWidth="1"/>
    <col min="16138" max="16384" width="9.140625" style="1"/>
  </cols>
  <sheetData>
    <row r="1" spans="1:14" x14ac:dyDescent="0.2">
      <c r="C1" s="1" t="s">
        <v>0</v>
      </c>
      <c r="L1" s="1" t="s">
        <v>20</v>
      </c>
    </row>
    <row r="2" spans="1:14" x14ac:dyDescent="0.2">
      <c r="C2" s="1" t="s">
        <v>1</v>
      </c>
      <c r="L2" s="1" t="s">
        <v>19</v>
      </c>
    </row>
    <row r="3" spans="1:14" x14ac:dyDescent="0.2">
      <c r="C3" s="2" t="s">
        <v>2</v>
      </c>
    </row>
    <row r="4" spans="1:14" customFormat="1" ht="33.75" customHeight="1" x14ac:dyDescent="0.25">
      <c r="A4" s="26" t="s">
        <v>25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">
      <c r="C5" s="3"/>
      <c r="D5" s="30" t="s">
        <v>3</v>
      </c>
      <c r="E5" s="30"/>
      <c r="F5" s="30"/>
      <c r="G5" s="30"/>
    </row>
    <row r="6" spans="1:14" ht="79.5" customHeight="1" thickBot="1" x14ac:dyDescent="0.25">
      <c r="A6" s="2"/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2"/>
    </row>
    <row r="7" spans="1:14" ht="16.5" customHeight="1" thickBot="1" x14ac:dyDescent="0.25">
      <c r="A7" s="32" t="s">
        <v>5</v>
      </c>
      <c r="B7" s="33"/>
      <c r="C7" s="33"/>
      <c r="D7" s="33"/>
      <c r="E7" s="33"/>
      <c r="F7" s="34"/>
      <c r="G7" s="35" t="s">
        <v>6</v>
      </c>
      <c r="H7" s="36"/>
      <c r="I7" s="36"/>
      <c r="J7" s="36"/>
      <c r="K7" s="36"/>
      <c r="L7" s="4"/>
    </row>
    <row r="8" spans="1:14" ht="45.75" customHeight="1" x14ac:dyDescent="0.2">
      <c r="B8" s="1" t="s">
        <v>7</v>
      </c>
      <c r="F8" s="29" t="s">
        <v>7</v>
      </c>
      <c r="G8" s="29"/>
      <c r="H8" s="29"/>
      <c r="I8" s="29"/>
      <c r="J8" s="29"/>
      <c r="K8" s="29"/>
      <c r="L8" s="29"/>
    </row>
    <row r="9" spans="1:14" ht="2.25" customHeight="1" x14ac:dyDescent="0.2">
      <c r="A9" s="37" t="s">
        <v>8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30" customHeight="1" x14ac:dyDescent="0.2">
      <c r="A10" s="37" t="s">
        <v>9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21.75" x14ac:dyDescent="0.2">
      <c r="A11" s="38" t="s">
        <v>10</v>
      </c>
      <c r="B11" s="38"/>
      <c r="C11" s="9" t="s">
        <v>27</v>
      </c>
      <c r="D11" s="9" t="s">
        <v>28</v>
      </c>
      <c r="E11" s="9" t="s">
        <v>29</v>
      </c>
      <c r="F11" s="10" t="s">
        <v>11</v>
      </c>
      <c r="G11" s="9" t="s">
        <v>12</v>
      </c>
      <c r="H11" s="11" t="s">
        <v>13</v>
      </c>
      <c r="I11" s="12" t="s">
        <v>14</v>
      </c>
      <c r="J11" s="10" t="s">
        <v>11</v>
      </c>
      <c r="K11" s="10" t="s">
        <v>15</v>
      </c>
      <c r="L11" s="10" t="s">
        <v>16</v>
      </c>
      <c r="M11" s="12" t="s">
        <v>17</v>
      </c>
      <c r="N11" s="12" t="s">
        <v>18</v>
      </c>
    </row>
    <row r="12" spans="1:14" ht="26.25" customHeight="1" x14ac:dyDescent="0.2">
      <c r="A12" s="13">
        <v>1</v>
      </c>
      <c r="B12" s="14" t="s">
        <v>22</v>
      </c>
      <c r="C12" s="15">
        <v>1700</v>
      </c>
      <c r="D12" s="15">
        <v>1712.5</v>
      </c>
      <c r="E12" s="16">
        <v>1700</v>
      </c>
      <c r="F12" s="17">
        <v>3</v>
      </c>
      <c r="G12" s="18">
        <v>3</v>
      </c>
      <c r="H12" s="19">
        <f t="shared" ref="H12:H14" si="0">G12/F12*(C12+D12+E12)</f>
        <v>5112.5</v>
      </c>
      <c r="I12" s="20">
        <f t="shared" ref="I12:I14" si="1">H12/G12</f>
        <v>1704.1666666666667</v>
      </c>
      <c r="J12" s="21">
        <v>2</v>
      </c>
      <c r="K12" s="22">
        <f>(C12-I12)^2+(D12-I12)^2+(E12-I12)^2</f>
        <v>104.16666666666666</v>
      </c>
      <c r="L12" s="23">
        <f t="shared" ref="L12:L14" si="2">K12/J12</f>
        <v>52.083333333333329</v>
      </c>
      <c r="M12" s="20">
        <f t="shared" ref="M12:M14" si="3">SQRT(L12)</f>
        <v>7.2168783648703219</v>
      </c>
      <c r="N12" s="20">
        <f t="shared" ref="N12:N14" si="4">(M12/I12)*100</f>
        <v>0.42348430502906531</v>
      </c>
    </row>
    <row r="13" spans="1:14" ht="21.75" customHeight="1" x14ac:dyDescent="0.2">
      <c r="A13" s="13">
        <v>2</v>
      </c>
      <c r="B13" s="14" t="s">
        <v>23</v>
      </c>
      <c r="C13" s="15">
        <v>2600</v>
      </c>
      <c r="D13" s="15">
        <v>2643.74</v>
      </c>
      <c r="E13" s="16">
        <v>2640</v>
      </c>
      <c r="F13" s="17">
        <v>3</v>
      </c>
      <c r="G13" s="18">
        <v>2</v>
      </c>
      <c r="H13" s="19">
        <f t="shared" si="0"/>
        <v>5255.8266666666659</v>
      </c>
      <c r="I13" s="20">
        <f t="shared" si="1"/>
        <v>2627.913333333333</v>
      </c>
      <c r="J13" s="21">
        <v>2</v>
      </c>
      <c r="K13" s="22">
        <f t="shared" ref="K13:K14" si="5">(C13-I13)^2+(D13-I13)^2+(E13-I13)^2</f>
        <v>1175.7250666666598</v>
      </c>
      <c r="L13" s="23">
        <f t="shared" si="2"/>
        <v>587.86253333332991</v>
      </c>
      <c r="M13" s="20">
        <f t="shared" si="3"/>
        <v>24.245876625383747</v>
      </c>
      <c r="N13" s="20">
        <f t="shared" si="4"/>
        <v>0.9226284717171197</v>
      </c>
    </row>
    <row r="14" spans="1:14" ht="21.75" customHeight="1" x14ac:dyDescent="0.2">
      <c r="A14" s="13">
        <v>3</v>
      </c>
      <c r="B14" s="14" t="s">
        <v>24</v>
      </c>
      <c r="C14" s="15">
        <v>2700</v>
      </c>
      <c r="D14" s="15">
        <v>2751.59</v>
      </c>
      <c r="E14" s="16">
        <v>2750</v>
      </c>
      <c r="F14" s="17">
        <v>3</v>
      </c>
      <c r="G14" s="18">
        <v>1</v>
      </c>
      <c r="H14" s="19">
        <f t="shared" si="0"/>
        <v>2733.8633333333332</v>
      </c>
      <c r="I14" s="20">
        <f t="shared" si="1"/>
        <v>2733.8633333333332</v>
      </c>
      <c r="J14" s="21">
        <v>2</v>
      </c>
      <c r="K14" s="22">
        <f t="shared" si="5"/>
        <v>1721.3520666666718</v>
      </c>
      <c r="L14" s="23">
        <f t="shared" si="2"/>
        <v>860.67603333333591</v>
      </c>
      <c r="M14" s="20">
        <f t="shared" si="3"/>
        <v>29.337280605627644</v>
      </c>
      <c r="N14" s="20">
        <f t="shared" si="4"/>
        <v>1.0731070660308908</v>
      </c>
    </row>
    <row r="15" spans="1:14" ht="11.25" customHeight="1" x14ac:dyDescent="0.2">
      <c r="A15" s="8"/>
      <c r="B15" s="5"/>
      <c r="C15" s="25">
        <f>C12*G12+C13*G13+C14*G14</f>
        <v>13000</v>
      </c>
      <c r="D15" s="25">
        <f>D12*G12+D13*G13+D14*G14</f>
        <v>13176.57</v>
      </c>
      <c r="E15" s="25">
        <f>E12*G12+E13*G13+E14*G14</f>
        <v>13130</v>
      </c>
      <c r="F15" s="5"/>
      <c r="G15" s="5"/>
      <c r="H15" s="24">
        <f>SUM(H12:H14)</f>
        <v>13102.189999999999</v>
      </c>
      <c r="I15" s="5"/>
      <c r="J15" s="5"/>
      <c r="K15" s="5"/>
      <c r="L15" s="5"/>
      <c r="M15" s="5"/>
      <c r="N15" s="5"/>
    </row>
    <row r="16" spans="1:14" ht="28.5" customHeight="1" x14ac:dyDescent="0.2">
      <c r="A16" s="5"/>
      <c r="B16" s="27" t="s">
        <v>35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2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">
      <c r="A18" s="39" t="s">
        <v>36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ht="30" customHeight="1" x14ac:dyDescent="0.2">
      <c r="A19" s="6"/>
      <c r="B19" s="28" t="s">
        <v>31</v>
      </c>
      <c r="C19" s="28"/>
      <c r="D19" s="28"/>
      <c r="E19" s="28"/>
      <c r="F19" s="28"/>
      <c r="G19" s="28"/>
      <c r="H19" s="28"/>
      <c r="I19" s="28"/>
      <c r="J19" s="5" t="s">
        <v>21</v>
      </c>
      <c r="K19" s="5"/>
      <c r="L19" s="5" t="s">
        <v>26</v>
      </c>
      <c r="M19" s="5"/>
      <c r="N19" s="5"/>
    </row>
    <row r="20" spans="1:14" ht="6" customHeight="1" x14ac:dyDescent="0.2">
      <c r="A20" s="5"/>
      <c r="B20" s="5"/>
      <c r="C20" s="5"/>
      <c r="D20" s="5"/>
      <c r="E20" s="5"/>
      <c r="F20" s="5"/>
      <c r="G20" s="5"/>
      <c r="H20" s="7"/>
      <c r="I20" s="5"/>
      <c r="J20" s="5"/>
      <c r="K20" s="5"/>
      <c r="L20" s="5"/>
      <c r="M20" s="5"/>
      <c r="N20" s="5"/>
    </row>
    <row r="21" spans="1:14" ht="1.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7" t="s">
        <v>30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4.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 t="s">
        <v>32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 t="s">
        <v>33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 t="s">
        <v>34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</sheetData>
  <mergeCells count="12">
    <mergeCell ref="A4:N4"/>
    <mergeCell ref="B16:N16"/>
    <mergeCell ref="B19:I19"/>
    <mergeCell ref="F8:L8"/>
    <mergeCell ref="D5:G5"/>
    <mergeCell ref="B6:M6"/>
    <mergeCell ref="A7:F7"/>
    <mergeCell ref="G7:K7"/>
    <mergeCell ref="A9:N9"/>
    <mergeCell ref="A10:N10"/>
    <mergeCell ref="A11:B11"/>
    <mergeCell ref="A18:N18"/>
  </mergeCells>
  <pageMargins left="0" right="0" top="0" bottom="0" header="0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2026-03-26T09:41:48Z</dcterms:modified>
</cp:coreProperties>
</file>