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слуги" sheetId="1" state="visible" r:id="rId1"/>
    <sheet name="Товар" sheetId="2" state="visible" r:id="rId2"/>
    <sheet name="Работы" sheetId="3" state="visible" r:id="rId3"/>
    <sheet name="Тариф" sheetId="4" state="visible" r:id="rId4"/>
    <sheet name="Норматив" sheetId="5" state="visible" r:id="rId5"/>
  </sheets>
  <calcPr refMode="R1C1"/>
</workbook>
</file>

<file path=xl/sharedStrings.xml><?xml version="1.0" encoding="utf-8"?>
<sst xmlns="http://schemas.openxmlformats.org/spreadsheetml/2006/main" count="67" uniqueCount="67">
  <si>
    <t xml:space="preserve">№ п/п</t>
  </si>
  <si>
    <t xml:space="preserve">Наименование услуг</t>
  </si>
  <si>
    <t xml:space="preserve">Ед. измерения</t>
  </si>
  <si>
    <t>Кол-во</t>
  </si>
  <si>
    <t xml:space="preserve">Источники информации и цена за единицу, руб.</t>
  </si>
  <si>
    <t xml:space="preserve">Средняя арифметическая величина цены единицы товара/работы/услуг, руб.</t>
  </si>
  <si>
    <t xml:space="preserve">Коэффициент вариа-ции (%)</t>
  </si>
  <si>
    <t xml:space="preserve">Источник №1</t>
  </si>
  <si>
    <t xml:space="preserve">Источник №2</t>
  </si>
  <si>
    <t xml:space="preserve">Источник №3</t>
  </si>
  <si>
    <t xml:space="preserve">от 25.06.2026 г,</t>
  </si>
  <si>
    <t xml:space="preserve">25.06.2026 г,</t>
  </si>
  <si>
    <t xml:space="preserve">Цена за ед., руб.</t>
  </si>
  <si>
    <t xml:space="preserve">Сумма, руб.</t>
  </si>
  <si>
    <t xml:space="preserve">Оказание услуг по утилизации средств связи и компонентов ТКИ.</t>
  </si>
  <si>
    <t>шт.</t>
  </si>
  <si>
    <t xml:space="preserve">Оказание услуг по утилизации средств печати и копирования данных.</t>
  </si>
  <si>
    <t xml:space="preserve">Оказание услуг по утилизации АРМ.</t>
  </si>
  <si>
    <t xml:space="preserve">Оказание услуг по утилизации компонентов внутренней ТКИ.</t>
  </si>
  <si>
    <t>х</t>
  </si>
  <si>
    <t>ИТОГО: </t>
  </si>
  <si>
    <t xml:space="preserve">Наименование товара</t>
  </si>
  <si>
    <t xml:space="preserve">Ед, измерения</t>
  </si>
  <si>
    <t xml:space="preserve">Источники информации и цена за единицу, руб,</t>
  </si>
  <si>
    <t xml:space="preserve">Средняя арифметическая величина цены единицы товара/работы/услуг, руб,</t>
  </si>
  <si>
    <t xml:space="preserve">Цена за ед,, руб,</t>
  </si>
  <si>
    <t xml:space="preserve">Сумма, руб,</t>
  </si>
  <si>
    <t xml:space="preserve">Картридж 703 для Canon LBP-2900, не менее 2000стр. </t>
  </si>
  <si>
    <t xml:space="preserve">Картридж EP-22 для Canon LBP-1120, не менее 2500стр. </t>
  </si>
  <si>
    <t xml:space="preserve">Картридж Q7553A для HP LaserJet P2015, не менее 3000стр. </t>
  </si>
  <si>
    <t xml:space="preserve">Картридж CE505A для HP LaserJet P2055, не менее 2300стр. </t>
  </si>
  <si>
    <t xml:space="preserve">Картридж Q2612A для HP LaserJet 1015, не менее 2000стр. </t>
  </si>
  <si>
    <t xml:space="preserve">Картридж Q2624A для HP LaserJet 1150, не менее 2500стр. </t>
  </si>
  <si>
    <t xml:space="preserve">Картридж Q5949A для HP LaserJet 1320/1160, не менее 2500стр. </t>
  </si>
  <si>
    <t xml:space="preserve">Картридж 106R01374 для Xerox Phaser 3250, не менее 5000 стр. </t>
  </si>
  <si>
    <t xml:space="preserve">Тонер-картридж AR208Т для SHARP AR-5420, не менее 8000стр. </t>
  </si>
  <si>
    <t xml:space="preserve">Картридж E30 для CANON FC-108 </t>
  </si>
  <si>
    <t xml:space="preserve">Тонер-картридж MX-B20GT1 для SHARP MX-B200, не менее 8000стр. </t>
  </si>
  <si>
    <t xml:space="preserve">Картридж CF280A для HP LaserJet M401 Pro, не менее 2700стр. </t>
  </si>
  <si>
    <t xml:space="preserve">Тонер-картридж AR020T для Sharp AR-5516, не менее 16000стр.  </t>
  </si>
  <si>
    <t xml:space="preserve">Тонер-картридж MX235GT для Sharp AR-5620, не менее 16000стр.  </t>
  </si>
  <si>
    <t xml:space="preserve">Картридж HP Q5950A черный для HP CLJ 4700n, не менее 11000стр. </t>
  </si>
  <si>
    <t xml:space="preserve">Картридж HP Q5951A голубой для HP CLJ 4700n, не менее 10000стр. </t>
  </si>
  <si>
    <t xml:space="preserve">Картридж HP Q5952A желтый для HP CLJ 4700n, не менее 10000стр. </t>
  </si>
  <si>
    <t xml:space="preserve">Картридж HP Q5953A пурпурный для HP CLJ 4700n, не менее 10000стр. </t>
  </si>
  <si>
    <t xml:space="preserve">Картридж для Xerox Phaser 3260, ресурс - не менее 3000стр. </t>
  </si>
  <si>
    <t xml:space="preserve">Картридж 106R04348 для Xerox B210/B215, ресурс - не менее 3000 стр. </t>
  </si>
  <si>
    <t xml:space="preserve">Картридж TL-420H для Pantum P3300 ELC (3000 стр.)  </t>
  </si>
  <si>
    <t xml:space="preserve">Картридж совместимый CE740A (307A) для принтера HP Color LaserJet CP5225 (7000 стр.)</t>
  </si>
  <si>
    <t xml:space="preserve">Картридж совместимый CE741A (307A) для принтера HP Color LaserJet CP5225 (7300 стр.) </t>
  </si>
  <si>
    <t xml:space="preserve">Картридж совместимый CE742A (307A) для принтера HP Color LaserJet CP5225 (7300 стр.) </t>
  </si>
  <si>
    <t xml:space="preserve">Картридж совместимый CE743A (307A) для принтера HP Color LaserJet CP5225 (7300 стр.) </t>
  </si>
  <si>
    <t xml:space="preserve">Тонер-картридж повышенной емкости Катюша TK133 (Катюша P133 \ Катюша M133) </t>
  </si>
  <si>
    <t xml:space="preserve">Наименование работ</t>
  </si>
  <si>
    <t xml:space="preserve">№ </t>
  </si>
  <si>
    <t xml:space="preserve">от </t>
  </si>
  <si>
    <t xml:space="preserve"> от</t>
  </si>
  <si>
    <t xml:space="preserve">Цена (тариф) единицы товара, работы, услуги,
руб.</t>
  </si>
  <si>
    <t xml:space="preserve">НДС, %</t>
  </si>
  <si>
    <t xml:space="preserve">Цена (тариф) единицы товара, работы, услуги с учетом НДС,
руб.</t>
  </si>
  <si>
    <t>ИТОГО:</t>
  </si>
  <si>
    <t>Должность</t>
  </si>
  <si>
    <t xml:space="preserve">Количество (объем) закупаемого товара (работы, услуги) (v)</t>
  </si>
  <si>
    <t xml:space="preserve">Предельная цена единицы товара, работы, услуги, установленная в рамках нормирования в сфере закупок (Цпред), руб.</t>
  </si>
  <si>
    <t xml:space="preserve">Количество номеров абонентских станций
(Qi сот), ед.</t>
  </si>
  <si>
    <t xml:space="preserve">Количество месяцев предоставления услуги подвижной связи
(Ni сот), мес</t>
  </si>
  <si>
    <t xml:space="preserve">Ежемесячная цена услуги подвижной связи в расчете на 1 номер сотовой абонентской станции (Pi сот),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</si>
</sst>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_-* #,##0\ _₽_-;\-* #,##0\ _₽_-;_-* &quot;-&quot;??\ _₽_-;_-@_-"/>
  </numFmts>
  <fonts count="24">
    <font>
      <sz val="11.000000"/>
      <color theme="1"/>
      <name val="Calibri"/>
      <scheme val="minor"/>
    </font>
    <font>
      <sz val="11.000000"/>
      <name val="Calibri"/>
    </font>
    <font>
      <sz val="10.000000"/>
      <name val="Times New Roman"/>
    </font>
    <font>
      <sz val="8.000000"/>
      <name val="Tinos"/>
    </font>
    <font>
      <sz val="6.000000"/>
      <color theme="1"/>
      <name val="Calibri"/>
      <scheme val="minor"/>
    </font>
    <font>
      <sz val="6.000000"/>
      <name val="Times New Roman"/>
    </font>
    <font>
      <sz val="9.500000"/>
      <name val="Times New Roman"/>
    </font>
    <font>
      <sz val="10.500000"/>
      <name val="Times New Roman"/>
    </font>
    <font>
      <b/>
      <sz val="11.000000"/>
      <name val="Times New Roman"/>
    </font>
    <font>
      <b/>
      <sz val="10.500000"/>
      <name val="Times New Roman"/>
    </font>
    <font>
      <sz val="11.000000"/>
      <color theme="1"/>
      <name val="Tinos"/>
    </font>
    <font>
      <sz val="6.000000"/>
      <color theme="1"/>
      <name val="Tinos"/>
    </font>
    <font>
      <sz val="10.000000"/>
      <name val="Tinos"/>
    </font>
    <font>
      <sz val="12.000000"/>
      <name val="Tinos"/>
    </font>
    <font>
      <sz val="10.000000"/>
      <color theme="1"/>
      <name val="Tinos"/>
    </font>
    <font>
      <b/>
      <sz val="10.000000"/>
      <name val="Tinos"/>
    </font>
    <font>
      <sz val="10.000000"/>
      <color indexed="2"/>
      <name val="Times New Roman"/>
    </font>
    <font>
      <sz val="12.000000"/>
      <color theme="1"/>
      <name val="Calibri"/>
      <scheme val="minor"/>
    </font>
    <font>
      <sz val="12.000000"/>
      <name val="Times New Roman"/>
    </font>
    <font>
      <sz val="12.000000"/>
      <name val="Calibri"/>
    </font>
    <font>
      <sz val="8.000000"/>
      <color theme="1"/>
      <name val="Calibri"/>
      <scheme val="minor"/>
    </font>
    <font>
      <sz val="8.000000"/>
      <name val="Times New Roman"/>
    </font>
    <font>
      <b/>
      <sz val="12.000000"/>
      <color theme="1"/>
      <name val="Calibri"/>
      <scheme val="minor"/>
    </font>
    <font>
      <b/>
      <sz val="12.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5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89">
    <xf fontId="0" fillId="0" borderId="0" numFmtId="0" xfId="0"/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textRotation="90" vertical="center" wrapText="1"/>
    </xf>
    <xf fontId="1" fillId="0" borderId="1" numFmtId="0" xfId="0" applyFont="1" applyBorder="1"/>
    <xf fontId="2" fillId="0" borderId="2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4" fillId="0" borderId="0" numFmtId="0" xfId="0" applyFont="1"/>
    <xf fontId="5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7" fillId="0" borderId="1" numFmtId="160" xfId="0" applyNumberFormat="1" applyFont="1" applyBorder="1" applyAlignment="1">
      <alignment horizontal="center" vertical="center"/>
    </xf>
    <xf fontId="7" fillId="0" borderId="1" numFmtId="160" xfId="0" applyNumberFormat="1" applyFont="1" applyBorder="1" applyAlignment="1">
      <alignment horizontal="center" vertical="center" wrapText="1"/>
    </xf>
    <xf fontId="7" fillId="0" borderId="1" numFmtId="160" xfId="3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vertical="center"/>
    </xf>
    <xf fontId="7" fillId="0" borderId="1" numFmtId="0" xfId="0" applyFont="1" applyBorder="1" applyAlignment="1">
      <alignment horizontal="center" vertical="center" wrapText="1"/>
    </xf>
    <xf fontId="7" fillId="0" borderId="1" numFmtId="161" xfId="3" applyNumberFormat="1" applyFont="1" applyBorder="1" applyAlignment="1">
      <alignment horizontal="center" vertical="center" wrapText="1"/>
    </xf>
    <xf fontId="8" fillId="0" borderId="1" numFmtId="0" xfId="0" applyFont="1" applyBorder="1" applyAlignment="1">
      <alignment horizontal="right" vertical="center" wrapText="1"/>
    </xf>
    <xf fontId="9" fillId="0" borderId="1" numFmtId="160" xfId="0" applyNumberFormat="1" applyFont="1" applyBorder="1" applyAlignment="1">
      <alignment horizontal="center" vertical="center" wrapText="1"/>
    </xf>
    <xf fontId="0" fillId="0" borderId="0" numFmtId="160" xfId="0" applyNumberFormat="1"/>
    <xf fontId="10" fillId="0" borderId="0" numFmtId="0" xfId="0" applyFont="1"/>
    <xf fontId="3" fillId="0" borderId="2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textRotation="90" vertical="center" wrapText="1"/>
    </xf>
    <xf fontId="3" fillId="0" borderId="1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4" borderId="1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1" fillId="0" borderId="0" numFmtId="0" xfId="0" applyFont="1"/>
    <xf fontId="3" fillId="0" borderId="2" numFmtId="0" xfId="0" applyFont="1" applyBorder="1" applyAlignment="1">
      <alignment horizontal="center" vertical="center"/>
    </xf>
    <xf fontId="12" fillId="5" borderId="5" numFmtId="0" xfId="0" applyFont="1" applyFill="1" applyBorder="1" applyAlignment="1">
      <alignment horizontal="center" vertical="center"/>
    </xf>
    <xf fontId="13" fillId="0" borderId="1" numFmtId="0" xfId="0" applyFont="1" applyBorder="1" applyAlignment="1">
      <alignment horizontal="left" vertical="center" wrapText="1"/>
    </xf>
    <xf fontId="14" fillId="5" borderId="6" numFmtId="0" xfId="0" applyFont="1" applyFill="1" applyBorder="1" applyAlignment="1">
      <alignment horizontal="center" vertical="center" wrapText="1"/>
    </xf>
    <xf fontId="14" fillId="5" borderId="7" numFmtId="1" xfId="0" applyNumberFormat="1" applyFont="1" applyFill="1" applyBorder="1" applyAlignment="1">
      <alignment horizontal="right"/>
    </xf>
    <xf fontId="12" fillId="5" borderId="7" numFmtId="4" xfId="0" applyNumberFormat="1" applyFont="1" applyFill="1" applyBorder="1" applyAlignment="1">
      <alignment horizontal="right" wrapText="1"/>
    </xf>
    <xf fontId="14" fillId="5" borderId="6" numFmtId="4" xfId="0" applyNumberFormat="1" applyFont="1" applyFill="1" applyBorder="1" applyAlignment="1">
      <alignment horizontal="right" vertical="center" wrapText="1"/>
    </xf>
    <xf fontId="14" fillId="5" borderId="8" numFmtId="4" xfId="0" applyNumberFormat="1" applyFont="1" applyFill="1" applyBorder="1" applyAlignment="1">
      <alignment horizontal="right" vertical="center" wrapText="1"/>
    </xf>
    <xf fontId="12" fillId="5" borderId="7" numFmtId="4" xfId="0" applyNumberFormat="1" applyFont="1" applyFill="1" applyBorder="1" applyAlignment="1">
      <alignment horizontal="right"/>
    </xf>
    <xf fontId="14" fillId="5" borderId="9" numFmtId="4" xfId="0" applyNumberFormat="1" applyFont="1" applyFill="1" applyBorder="1" applyAlignment="1">
      <alignment horizontal="right" vertical="center" wrapText="1"/>
    </xf>
    <xf fontId="14" fillId="5" borderId="1" numFmtId="4" xfId="0" applyNumberFormat="1" applyFont="1" applyFill="1" applyBorder="1" applyAlignment="1">
      <alignment horizontal="right" vertical="center" wrapText="1"/>
    </xf>
    <xf fontId="14" fillId="0" borderId="1" numFmtId="4" xfId="0" applyNumberFormat="1" applyFont="1" applyBorder="1" applyAlignment="1">
      <alignment horizontal="right" vertical="center" wrapText="1"/>
    </xf>
    <xf fontId="12" fillId="5" borderId="10" numFmtId="0" xfId="0" applyFont="1" applyFill="1" applyBorder="1" applyAlignment="1">
      <alignment horizontal="center" vertical="center"/>
    </xf>
    <xf fontId="14" fillId="5" borderId="11" numFmtId="4" xfId="0" applyNumberFormat="1" applyFont="1" applyFill="1" applyBorder="1" applyAlignment="1">
      <alignment horizontal="right" vertical="center" wrapText="1"/>
    </xf>
    <xf fontId="12" fillId="5" borderId="4" numFmtId="4" xfId="0" applyNumberFormat="1" applyFont="1" applyFill="1" applyBorder="1" applyAlignment="1">
      <alignment horizontal="right" vertical="center" wrapText="1"/>
    </xf>
    <xf fontId="12" fillId="5" borderId="1" numFmtId="4" xfId="0" applyNumberFormat="1" applyFont="1" applyFill="1" applyBorder="1" applyAlignment="1">
      <alignment horizontal="right" vertical="center" wrapText="1"/>
    </xf>
    <xf fontId="13" fillId="0" borderId="1" numFmtId="0" xfId="0" applyFont="1" applyBorder="1" applyAlignment="1">
      <alignment vertical="center" wrapText="1"/>
    </xf>
    <xf fontId="12" fillId="5" borderId="7" numFmtId="0" xfId="0" applyFont="1" applyFill="1" applyBorder="1" applyAlignment="1">
      <alignment horizontal="center" vertical="center"/>
    </xf>
    <xf fontId="12" fillId="5" borderId="12" numFmtId="0" xfId="0" applyFont="1" applyFill="1" applyBorder="1" applyAlignment="1">
      <alignment horizontal="center" vertical="center"/>
    </xf>
    <xf fontId="12" fillId="5" borderId="13" numFmtId="0" xfId="0" applyFont="1" applyFill="1" applyBorder="1" applyAlignment="1">
      <alignment horizontal="right" vertical="center"/>
    </xf>
    <xf fontId="12" fillId="5" borderId="4" numFmtId="0" xfId="0" applyFont="1" applyFill="1" applyBorder="1" applyAlignment="1">
      <alignment horizontal="right" vertical="center"/>
    </xf>
    <xf fontId="12" fillId="5" borderId="4" numFmtId="160" xfId="0" applyNumberFormat="1" applyFont="1" applyFill="1" applyBorder="1" applyAlignment="1">
      <alignment horizontal="right" vertical="center" wrapText="1"/>
    </xf>
    <xf fontId="12" fillId="5" borderId="4" numFmtId="0" xfId="0" applyFont="1" applyFill="1" applyBorder="1" applyAlignment="1">
      <alignment horizontal="right" vertical="center" wrapText="1"/>
    </xf>
    <xf fontId="12" fillId="5" borderId="1" numFmtId="160" xfId="0" applyNumberFormat="1" applyFont="1" applyFill="1" applyBorder="1" applyAlignment="1">
      <alignment horizontal="right" vertical="center" wrapText="1"/>
    </xf>
    <xf fontId="12" fillId="5" borderId="1" numFmtId="0" xfId="0" applyFont="1" applyFill="1" applyBorder="1" applyAlignment="1">
      <alignment horizontal="right" vertical="center" wrapText="1"/>
    </xf>
    <xf fontId="12" fillId="0" borderId="1" numFmtId="161" xfId="3" applyNumberFormat="1" applyFont="1" applyBorder="1" applyAlignment="1">
      <alignment horizontal="right" vertical="center" wrapText="1"/>
    </xf>
    <xf fontId="12" fillId="0" borderId="1" numFmtId="160" xfId="0" applyNumberFormat="1" applyFont="1" applyBorder="1" applyAlignment="1">
      <alignment horizontal="right" vertical="center" wrapText="1"/>
    </xf>
    <xf fontId="12" fillId="5" borderId="4" numFmtId="0" xfId="0" applyFont="1" applyFill="1" applyBorder="1" applyAlignment="1">
      <alignment horizontal="center" vertical="center"/>
    </xf>
    <xf fontId="15" fillId="5" borderId="4" numFmtId="0" xfId="0" applyFont="1" applyFill="1" applyBorder="1" applyAlignment="1">
      <alignment horizontal="center" vertical="center" wrapText="1"/>
    </xf>
    <xf fontId="15" fillId="5" borderId="1" numFmtId="0" xfId="0" applyFont="1" applyFill="1" applyBorder="1" applyAlignment="1">
      <alignment horizontal="right" vertical="center" wrapText="1"/>
    </xf>
    <xf fontId="15" fillId="0" borderId="1" numFmtId="0" xfId="0" applyFont="1" applyBorder="1" applyAlignment="1">
      <alignment horizontal="right" vertical="center" wrapText="1"/>
    </xf>
    <xf fontId="15" fillId="0" borderId="1" numFmtId="160" xfId="0" applyNumberFormat="1" applyFont="1" applyBorder="1" applyAlignment="1">
      <alignment horizontal="right" vertical="center" wrapText="1"/>
    </xf>
    <xf fontId="10" fillId="3" borderId="0" numFmtId="0" xfId="0" applyFont="1" applyFill="1"/>
    <xf fontId="12" fillId="3" borderId="0" numFmtId="4" xfId="0" applyNumberFormat="1" applyFont="1" applyFill="1" applyAlignment="1">
      <alignment horizontal="right" vertical="center" wrapText="1"/>
    </xf>
    <xf fontId="10" fillId="3" borderId="0" numFmtId="4" xfId="0" applyNumberFormat="1" applyFont="1" applyFill="1"/>
    <xf fontId="10" fillId="6" borderId="0" numFmtId="4" xfId="0" applyNumberFormat="1" applyFont="1" applyFill="1"/>
    <xf fontId="10" fillId="0" borderId="0" numFmtId="160" xfId="0" applyNumberFormat="1" applyFont="1"/>
    <xf fontId="10" fillId="0" borderId="0" numFmtId="4" xfId="0" applyNumberFormat="1" applyFont="1"/>
    <xf fontId="16" fillId="0" borderId="3" numFmtId="0" xfId="0" applyFont="1" applyBorder="1" applyAlignment="1">
      <alignment horizontal="center" vertical="center" wrapText="1"/>
    </xf>
    <xf fontId="16" fillId="0" borderId="4" numFmtId="0" xfId="0" applyFont="1" applyBorder="1" applyAlignment="1">
      <alignment horizontal="center" vertical="center" wrapText="1"/>
    </xf>
    <xf fontId="17" fillId="0" borderId="0" numFmtId="0" xfId="0" applyFont="1"/>
    <xf fontId="18" fillId="0" borderId="1" numFmtId="0" xfId="0" applyFont="1" applyBorder="1" applyAlignment="1">
      <alignment horizontal="center" vertical="center" wrapText="1"/>
    </xf>
    <xf fontId="18" fillId="0" borderId="1" numFmtId="0" xfId="0" applyFont="1" applyBorder="1" applyAlignment="1">
      <alignment horizontal="center" textRotation="90" vertical="center" wrapText="1"/>
    </xf>
    <xf fontId="19" fillId="0" borderId="1" numFmtId="0" xfId="0" applyFont="1" applyBorder="1" applyAlignment="1">
      <alignment vertical="center"/>
    </xf>
    <xf fontId="20" fillId="0" borderId="0" numFmtId="0" xfId="0" applyFont="1"/>
    <xf fontId="21" fillId="0" borderId="1" numFmtId="0" xfId="0" applyFont="1" applyBorder="1" applyAlignment="1">
      <alignment horizontal="center" vertical="center"/>
    </xf>
    <xf fontId="20" fillId="0" borderId="0" numFmtId="0" xfId="0" applyFont="1" applyAlignment="1">
      <alignment vertical="center" wrapText="1"/>
    </xf>
    <xf fontId="18" fillId="0" borderId="1" numFmtId="0" xfId="0" applyFont="1" applyBorder="1" applyAlignment="1">
      <alignment horizontal="center" vertical="center"/>
    </xf>
    <xf fontId="18" fillId="0" borderId="1" numFmtId="9" xfId="2" applyNumberFormat="1" applyFont="1" applyBorder="1" applyAlignment="1">
      <alignment horizontal="center" vertical="center" wrapText="1"/>
    </xf>
    <xf fontId="18" fillId="0" borderId="1" numFmtId="160" xfId="0" applyNumberFormat="1" applyFont="1" applyBorder="1" applyAlignment="1">
      <alignment horizontal="center" vertical="center" wrapText="1"/>
    </xf>
    <xf fontId="17" fillId="0" borderId="0" numFmtId="0" xfId="0" applyFont="1" applyAlignment="1">
      <alignment vertical="center" wrapText="1"/>
    </xf>
    <xf fontId="22" fillId="0" borderId="0" numFmtId="0" xfId="0" applyFont="1"/>
    <xf fontId="23" fillId="0" borderId="14" numFmtId="0" xfId="0" applyFont="1" applyBorder="1" applyAlignment="1">
      <alignment horizontal="right" vertical="center"/>
    </xf>
    <xf fontId="23" fillId="0" borderId="6" numFmtId="0" xfId="0" applyFont="1" applyBorder="1" applyAlignment="1">
      <alignment horizontal="right" vertical="center"/>
    </xf>
    <xf fontId="23" fillId="0" borderId="9" numFmtId="0" xfId="0" applyFont="1" applyBorder="1" applyAlignment="1">
      <alignment horizontal="right" vertical="center"/>
    </xf>
    <xf fontId="23" fillId="0" borderId="1" numFmtId="160" xfId="0" applyNumberFormat="1" applyFont="1" applyBorder="1" applyAlignment="1">
      <alignment horizontal="center" vertical="center" wrapText="1"/>
    </xf>
    <xf fontId="22" fillId="0" borderId="0" numFmtId="0" xfId="0" applyFont="1" applyAlignment="1">
      <alignment vertical="center" wrapText="1"/>
    </xf>
    <xf fontId="6" fillId="0" borderId="1" numFmtId="0" xfId="0" applyFont="1" applyBorder="1" applyAlignment="1">
      <alignment horizontal="left" vertical="center" wrapText="1"/>
    </xf>
    <xf fontId="7" fillId="0" borderId="1" numFmtId="1" xfId="0" applyNumberFormat="1" applyFont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0067925" y="619125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0429875" y="628650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0067925" y="619125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152400</xdr:colOff>
      <xdr:row>1</xdr:row>
      <xdr:rowOff>304800</xdr:rowOff>
    </xdr:from>
    <xdr:to>
      <xdr:col>7</xdr:col>
      <xdr:colOff>1466850</xdr:colOff>
      <xdr:row>1</xdr:row>
      <xdr:rowOff>561975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419600" y="381000"/>
          <a:ext cx="457200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5</xdr:col>
      <xdr:colOff>419100</xdr:colOff>
      <xdr:row>1</xdr:row>
      <xdr:rowOff>47625</xdr:rowOff>
    </xdr:from>
    <xdr:to>
      <xdr:col>5</xdr:col>
      <xdr:colOff>1895475</xdr:colOff>
      <xdr:row>1</xdr:row>
      <xdr:rowOff>352424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7077075" y="238125"/>
          <a:ext cx="147637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5</xdr:col>
      <xdr:colOff>114300</xdr:colOff>
      <xdr:row>2</xdr:row>
      <xdr:rowOff>152400</xdr:rowOff>
    </xdr:from>
    <xdr:to>
      <xdr:col>5</xdr:col>
      <xdr:colOff>2162175</xdr:colOff>
      <xdr:row>2</xdr:row>
      <xdr:rowOff>619125</xdr:rowOff>
    </xdr:to>
    <xdr:pic>
      <xdr:nvPicPr>
        <xdr:cNvPr id="4" name="Рисунок 442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6772275" y="838200"/>
          <a:ext cx="204787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11" activeCellId="0" sqref="I11"/>
    </sheetView>
  </sheetViews>
  <sheetFormatPr defaultRowHeight="14.25"/>
  <cols>
    <col bestFit="1" customWidth="1" min="1" max="1" width="5.7109375"/>
    <col customWidth="1" min="2" max="2" width="24.7109375"/>
    <col customWidth="1" min="5" max="5" width="11.140625"/>
    <col customWidth="1" min="6" max="6" width="12.28515625"/>
    <col customWidth="1" min="7" max="7" width="11.85546875"/>
    <col customWidth="1" min="8" max="8" width="13.140625"/>
    <col customWidth="1" min="9" max="9" width="11.7109375"/>
    <col customWidth="1" min="10" max="10" width="14.85546875"/>
    <col customWidth="1" min="11" max="11" width="17.7109375"/>
    <col customWidth="1" min="12" max="12" width="10.8515625"/>
    <col customWidth="1" min="13" max="13" width="18.7109375"/>
  </cols>
  <sheetData>
    <row r="2" ht="39" customHeight="1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1"/>
      <c r="G2" s="1"/>
      <c r="H2" s="1"/>
      <c r="I2" s="1"/>
      <c r="J2" s="1"/>
      <c r="K2" s="1" t="s">
        <v>5</v>
      </c>
      <c r="L2" s="1" t="s">
        <v>6</v>
      </c>
      <c r="M2" s="3"/>
    </row>
    <row r="3" ht="15" customHeight="1">
      <c r="A3" s="1"/>
      <c r="B3" s="1"/>
      <c r="C3" s="2"/>
      <c r="D3" s="2"/>
      <c r="E3" s="4" t="s">
        <v>7</v>
      </c>
      <c r="F3" s="4"/>
      <c r="G3" s="4" t="s">
        <v>8</v>
      </c>
      <c r="H3" s="4"/>
      <c r="I3" s="4" t="s">
        <v>9</v>
      </c>
      <c r="J3" s="4"/>
      <c r="K3" s="1"/>
      <c r="L3" s="1"/>
      <c r="M3" s="3"/>
    </row>
    <row r="4">
      <c r="A4" s="1"/>
      <c r="B4" s="1"/>
      <c r="C4" s="2"/>
      <c r="D4" s="2"/>
      <c r="E4" s="5">
        <v>1137</v>
      </c>
      <c r="F4" s="5"/>
      <c r="G4" s="5">
        <v>1138</v>
      </c>
      <c r="H4" s="5"/>
      <c r="I4" s="5">
        <v>1139</v>
      </c>
      <c r="J4" s="5"/>
      <c r="K4" s="1"/>
      <c r="L4" s="1"/>
      <c r="M4" s="3"/>
    </row>
    <row r="5">
      <c r="A5" s="1"/>
      <c r="B5" s="1"/>
      <c r="C5" s="2"/>
      <c r="D5" s="2"/>
      <c r="E5" s="5" t="s">
        <v>10</v>
      </c>
      <c r="F5" s="5"/>
      <c r="G5" s="5" t="s">
        <v>10</v>
      </c>
      <c r="H5" s="5"/>
      <c r="I5" s="5" t="s">
        <v>11</v>
      </c>
      <c r="J5" s="5"/>
      <c r="K5" s="1"/>
      <c r="L5" s="1"/>
      <c r="M5" s="3"/>
    </row>
    <row r="6" ht="24">
      <c r="A6" s="1"/>
      <c r="B6" s="1"/>
      <c r="C6" s="2"/>
      <c r="D6" s="2"/>
      <c r="E6" s="1" t="s">
        <v>12</v>
      </c>
      <c r="F6" s="1" t="s">
        <v>13</v>
      </c>
      <c r="G6" s="1" t="s">
        <v>12</v>
      </c>
      <c r="H6" s="1" t="s">
        <v>13</v>
      </c>
      <c r="I6" s="1" t="s">
        <v>12</v>
      </c>
      <c r="J6" s="1" t="s">
        <v>13</v>
      </c>
      <c r="K6" s="1"/>
      <c r="L6" s="1"/>
      <c r="M6" s="3"/>
    </row>
    <row r="7" s="6" customFormat="1" ht="8.25">
      <c r="A7" s="7">
        <v>1</v>
      </c>
      <c r="B7" s="7">
        <v>2</v>
      </c>
      <c r="C7" s="8">
        <v>3</v>
      </c>
      <c r="D7" s="7">
        <v>4</v>
      </c>
      <c r="E7" s="7">
        <v>5</v>
      </c>
      <c r="F7" s="8">
        <v>6</v>
      </c>
      <c r="G7" s="7">
        <v>7</v>
      </c>
      <c r="H7" s="8">
        <v>8</v>
      </c>
      <c r="I7" s="7">
        <v>9</v>
      </c>
      <c r="J7" s="8">
        <v>10</v>
      </c>
      <c r="K7" s="7">
        <v>11</v>
      </c>
      <c r="L7" s="8">
        <v>12</v>
      </c>
      <c r="M7" s="7">
        <v>13</v>
      </c>
    </row>
    <row r="8" ht="36">
      <c r="A8" s="9">
        <v>1</v>
      </c>
      <c r="B8" s="1" t="s">
        <v>14</v>
      </c>
      <c r="C8" s="10" t="s">
        <v>15</v>
      </c>
      <c r="D8" s="11">
        <v>1</v>
      </c>
      <c r="E8" s="12">
        <v>350</v>
      </c>
      <c r="F8" s="12">
        <f t="shared" ref="F8:F11" si="0">D8*E8</f>
        <v>350</v>
      </c>
      <c r="G8" s="12">
        <v>340</v>
      </c>
      <c r="H8" s="12">
        <f t="shared" ref="H8:H11" si="1">D8*G8</f>
        <v>340</v>
      </c>
      <c r="I8" s="12">
        <v>345</v>
      </c>
      <c r="J8" s="12">
        <f t="shared" ref="J8:J11" si="2">D8*I8</f>
        <v>345</v>
      </c>
      <c r="K8" s="12">
        <f t="shared" ref="K8:K11" si="3">AVERAGE(E8,G8,I8)</f>
        <v>345</v>
      </c>
      <c r="L8" s="13">
        <f t="shared" ref="L8:L11" si="4">_xlfn.STDEV.S(F8,H8,J8)</f>
        <v>5</v>
      </c>
      <c r="M8" s="12">
        <f t="shared" ref="M8:M11" si="5">D8*K8</f>
        <v>345</v>
      </c>
    </row>
    <row r="9" ht="36">
      <c r="A9" s="9">
        <v>2</v>
      </c>
      <c r="B9" s="1" t="s">
        <v>16</v>
      </c>
      <c r="C9" s="10" t="s">
        <v>15</v>
      </c>
      <c r="D9" s="11">
        <v>1</v>
      </c>
      <c r="E9" s="12">
        <v>350</v>
      </c>
      <c r="F9" s="12">
        <f t="shared" si="0"/>
        <v>350</v>
      </c>
      <c r="G9" s="12">
        <v>340</v>
      </c>
      <c r="H9" s="12">
        <f t="shared" si="1"/>
        <v>340</v>
      </c>
      <c r="I9" s="12">
        <v>345</v>
      </c>
      <c r="J9" s="12">
        <f t="shared" si="2"/>
        <v>345</v>
      </c>
      <c r="K9" s="12">
        <f t="shared" si="3"/>
        <v>345</v>
      </c>
      <c r="L9" s="13">
        <f t="shared" si="4"/>
        <v>5</v>
      </c>
      <c r="M9" s="12">
        <f t="shared" si="5"/>
        <v>345</v>
      </c>
    </row>
    <row r="10" ht="24">
      <c r="A10" s="9">
        <v>3</v>
      </c>
      <c r="B10" s="1" t="s">
        <v>17</v>
      </c>
      <c r="C10" s="10" t="s">
        <v>15</v>
      </c>
      <c r="D10" s="11">
        <v>1</v>
      </c>
      <c r="E10" s="12">
        <v>350</v>
      </c>
      <c r="F10" s="12">
        <f t="shared" si="0"/>
        <v>350</v>
      </c>
      <c r="G10" s="12">
        <v>340</v>
      </c>
      <c r="H10" s="12">
        <f t="shared" si="1"/>
        <v>340</v>
      </c>
      <c r="I10" s="12">
        <v>345</v>
      </c>
      <c r="J10" s="12">
        <f t="shared" si="2"/>
        <v>345</v>
      </c>
      <c r="K10" s="12">
        <f t="shared" si="3"/>
        <v>345</v>
      </c>
      <c r="L10" s="13">
        <f t="shared" si="4"/>
        <v>5</v>
      </c>
      <c r="M10" s="12">
        <f t="shared" si="5"/>
        <v>345</v>
      </c>
    </row>
    <row r="11" ht="36">
      <c r="A11" s="9">
        <v>4</v>
      </c>
      <c r="B11" s="1" t="s">
        <v>18</v>
      </c>
      <c r="C11" s="10" t="s">
        <v>15</v>
      </c>
      <c r="D11" s="11">
        <v>1</v>
      </c>
      <c r="E11" s="12">
        <v>350</v>
      </c>
      <c r="F11" s="12">
        <f t="shared" si="0"/>
        <v>350</v>
      </c>
      <c r="G11" s="12">
        <v>340</v>
      </c>
      <c r="H11" s="12">
        <f t="shared" si="1"/>
        <v>340</v>
      </c>
      <c r="I11" s="12">
        <v>345</v>
      </c>
      <c r="J11" s="12">
        <f t="shared" si="2"/>
        <v>345</v>
      </c>
      <c r="K11" s="12">
        <f t="shared" si="3"/>
        <v>345</v>
      </c>
      <c r="L11" s="13">
        <f t="shared" si="4"/>
        <v>5</v>
      </c>
      <c r="M11" s="12">
        <f t="shared" si="5"/>
        <v>345</v>
      </c>
    </row>
    <row r="12">
      <c r="A12" s="14"/>
      <c r="B12" s="14"/>
      <c r="C12" s="14"/>
      <c r="D12" s="14"/>
      <c r="E12" s="14"/>
      <c r="F12" s="12">
        <f>SUM(F8:F11)</f>
        <v>1400</v>
      </c>
      <c r="G12" s="15" t="s">
        <v>19</v>
      </c>
      <c r="H12" s="12">
        <f>SUM(H8:H11)</f>
        <v>1360</v>
      </c>
      <c r="I12" s="15" t="s">
        <v>19</v>
      </c>
      <c r="J12" s="12">
        <f>SUM(J8:J11)</f>
        <v>1380</v>
      </c>
      <c r="K12" s="15" t="s">
        <v>19</v>
      </c>
      <c r="L12" s="16" t="s">
        <v>19</v>
      </c>
      <c r="M12" s="12"/>
    </row>
    <row r="13">
      <c r="A13" s="17" t="s">
        <v>20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>
        <f>SUM(M8:M12)</f>
        <v>1380</v>
      </c>
    </row>
    <row r="17">
      <c r="L17" s="19"/>
    </row>
  </sheetData>
  <mergeCells count="19">
    <mergeCell ref="A2:A6"/>
    <mergeCell ref="B2:B6"/>
    <mergeCell ref="C2:C6"/>
    <mergeCell ref="D2:D6"/>
    <mergeCell ref="E2:J2"/>
    <mergeCell ref="K2:K6"/>
    <mergeCell ref="L2:L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A12:E12"/>
    <mergeCell ref="A13:L13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8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G16" activeCellId="0" sqref="G16"/>
    </sheetView>
  </sheetViews>
  <sheetFormatPr defaultRowHeight="14.25"/>
  <cols>
    <col bestFit="1" customWidth="1" min="1" max="1" style="20" width="5.7109375"/>
    <col customWidth="1" min="2" max="2" style="20" width="69.5703125"/>
    <col min="3" max="3" style="20" width="9.140625"/>
    <col bestFit="1" customWidth="1" min="4" max="4" style="20" width="9.5703125"/>
    <col customWidth="1" min="5" max="5" style="20" width="13.28515625"/>
    <col customWidth="1" min="6" max="6" style="20" width="28.28515625"/>
    <col customWidth="1" min="7" max="7" style="20" width="11.85546875"/>
    <col customWidth="1" min="8" max="8" style="20" width="13.140625"/>
    <col customWidth="1" min="9" max="9" style="20" width="11.7109375"/>
    <col customWidth="1" min="10" max="10" style="20" width="20"/>
    <col customWidth="1" min="11" max="11" style="20" width="17.7109375"/>
    <col customWidth="1" min="12" max="12" style="20" width="17.140625"/>
    <col customWidth="1" min="13" max="13" style="20" width="18.7109375"/>
    <col min="14" max="14" style="20" width="9.140625"/>
    <col bestFit="1" customWidth="1" min="15" max="15" style="20" width="11.42578125"/>
    <col min="16" max="16384" style="20" width="9.140625"/>
  </cols>
  <sheetData>
    <row r="2" ht="39" customHeight="1">
      <c r="A2" s="21" t="s">
        <v>0</v>
      </c>
      <c r="B2" s="22" t="s">
        <v>21</v>
      </c>
      <c r="C2" s="23" t="s">
        <v>22</v>
      </c>
      <c r="D2" s="23" t="s">
        <v>3</v>
      </c>
      <c r="E2" s="22" t="s">
        <v>23</v>
      </c>
      <c r="F2" s="22"/>
      <c r="G2" s="22"/>
      <c r="H2" s="22"/>
      <c r="I2" s="22"/>
      <c r="J2" s="22"/>
      <c r="K2" s="22" t="s">
        <v>24</v>
      </c>
      <c r="L2" s="22" t="s">
        <v>6</v>
      </c>
      <c r="M2" s="24"/>
    </row>
    <row r="3" ht="15" customHeight="1">
      <c r="A3" s="25"/>
      <c r="B3" s="22"/>
      <c r="C3" s="23"/>
      <c r="D3" s="23"/>
      <c r="E3" s="26" t="s">
        <v>7</v>
      </c>
      <c r="F3" s="26"/>
      <c r="G3" s="26" t="s">
        <v>8</v>
      </c>
      <c r="H3" s="26"/>
      <c r="I3" s="26" t="s">
        <v>9</v>
      </c>
      <c r="J3" s="26"/>
      <c r="K3" s="22"/>
      <c r="L3" s="22"/>
      <c r="M3" s="24"/>
    </row>
    <row r="4">
      <c r="A4" s="25"/>
      <c r="B4" s="22"/>
      <c r="C4" s="23"/>
      <c r="D4" s="23"/>
      <c r="E4" s="27"/>
      <c r="F4" s="27"/>
      <c r="G4" s="27"/>
      <c r="H4" s="27"/>
      <c r="I4" s="27"/>
      <c r="J4" s="27"/>
      <c r="K4" s="22"/>
      <c r="L4" s="22"/>
      <c r="M4" s="24"/>
    </row>
    <row r="5">
      <c r="A5" s="25"/>
      <c r="B5" s="22"/>
      <c r="C5" s="23"/>
      <c r="D5" s="23"/>
      <c r="E5" s="27"/>
      <c r="F5" s="27"/>
      <c r="G5" s="27"/>
      <c r="H5" s="27"/>
      <c r="I5" s="27"/>
      <c r="J5" s="27"/>
      <c r="K5" s="22"/>
      <c r="L5" s="22"/>
      <c r="M5" s="24"/>
    </row>
    <row r="6" ht="22.5">
      <c r="A6" s="28"/>
      <c r="B6" s="22"/>
      <c r="C6" s="23"/>
      <c r="D6" s="23"/>
      <c r="E6" s="22" t="s">
        <v>25</v>
      </c>
      <c r="F6" s="22" t="s">
        <v>26</v>
      </c>
      <c r="G6" s="22" t="s">
        <v>25</v>
      </c>
      <c r="H6" s="22" t="s">
        <v>26</v>
      </c>
      <c r="I6" s="22" t="s">
        <v>25</v>
      </c>
      <c r="J6" s="22" t="s">
        <v>26</v>
      </c>
      <c r="K6" s="22"/>
      <c r="L6" s="22"/>
      <c r="M6" s="24"/>
    </row>
    <row r="7" s="29" customFormat="1" ht="11.25">
      <c r="A7" s="30">
        <v>1</v>
      </c>
      <c r="B7" s="30">
        <v>2</v>
      </c>
      <c r="C7" s="22">
        <v>3</v>
      </c>
      <c r="D7" s="30">
        <v>4</v>
      </c>
      <c r="E7" s="30">
        <v>5</v>
      </c>
      <c r="F7" s="21">
        <v>6</v>
      </c>
      <c r="G7" s="30">
        <v>7</v>
      </c>
      <c r="H7" s="21">
        <v>8</v>
      </c>
      <c r="I7" s="30">
        <v>9</v>
      </c>
      <c r="J7" s="22">
        <v>10</v>
      </c>
      <c r="K7" s="24">
        <v>11</v>
      </c>
      <c r="L7" s="22">
        <v>12</v>
      </c>
      <c r="M7" s="24">
        <v>13</v>
      </c>
    </row>
    <row r="8" s="29" customFormat="1" ht="15">
      <c r="A8" s="31">
        <v>1</v>
      </c>
      <c r="B8" s="32" t="s">
        <v>27</v>
      </c>
      <c r="C8" s="33"/>
      <c r="D8" s="34"/>
      <c r="E8" s="35"/>
      <c r="F8" s="36"/>
      <c r="G8" s="35"/>
      <c r="H8" s="37"/>
      <c r="I8" s="38"/>
      <c r="J8" s="39"/>
      <c r="K8" s="40"/>
      <c r="L8" s="41"/>
      <c r="M8" s="41"/>
    </row>
    <row r="9" s="29" customFormat="1" ht="15">
      <c r="A9" s="42">
        <v>2</v>
      </c>
      <c r="B9" s="32" t="s">
        <v>28</v>
      </c>
      <c r="C9" s="33"/>
      <c r="D9" s="34"/>
      <c r="E9" s="35"/>
      <c r="F9" s="36"/>
      <c r="G9" s="35"/>
      <c r="H9" s="37"/>
      <c r="I9" s="38"/>
      <c r="J9" s="39"/>
      <c r="K9" s="40"/>
      <c r="L9" s="41"/>
      <c r="M9" s="41"/>
    </row>
    <row r="10" s="29" customFormat="1" ht="15">
      <c r="A10" s="42">
        <v>3</v>
      </c>
      <c r="B10" s="32" t="s">
        <v>29</v>
      </c>
      <c r="C10" s="33"/>
      <c r="D10" s="34"/>
      <c r="E10" s="35"/>
      <c r="F10" s="36"/>
      <c r="G10" s="35"/>
      <c r="H10" s="37"/>
      <c r="I10" s="38"/>
      <c r="J10" s="39"/>
      <c r="K10" s="40"/>
      <c r="L10" s="41"/>
      <c r="M10" s="41"/>
    </row>
    <row r="11" s="29" customFormat="1" ht="15">
      <c r="A11" s="42">
        <v>4</v>
      </c>
      <c r="B11" s="32" t="s">
        <v>30</v>
      </c>
      <c r="C11" s="33"/>
      <c r="D11" s="34"/>
      <c r="E11" s="35"/>
      <c r="F11" s="36"/>
      <c r="G11" s="35"/>
      <c r="H11" s="37"/>
      <c r="I11" s="38"/>
      <c r="J11" s="39"/>
      <c r="K11" s="40"/>
      <c r="L11" s="41"/>
      <c r="M11" s="41"/>
    </row>
    <row r="12" s="29" customFormat="1" ht="15">
      <c r="A12" s="42">
        <v>5</v>
      </c>
      <c r="B12" s="32" t="s">
        <v>31</v>
      </c>
      <c r="C12" s="33"/>
      <c r="D12" s="34"/>
      <c r="E12" s="35"/>
      <c r="F12" s="36"/>
      <c r="G12" s="35"/>
      <c r="H12" s="37"/>
      <c r="I12" s="38"/>
      <c r="J12" s="39"/>
      <c r="K12" s="40"/>
      <c r="L12" s="41"/>
      <c r="M12" s="41"/>
    </row>
    <row r="13" s="29" customFormat="1" ht="15">
      <c r="A13" s="42">
        <v>6</v>
      </c>
      <c r="B13" s="32" t="s">
        <v>32</v>
      </c>
      <c r="C13" s="33"/>
      <c r="D13" s="34"/>
      <c r="E13" s="35"/>
      <c r="F13" s="36"/>
      <c r="G13" s="35"/>
      <c r="H13" s="37"/>
      <c r="I13" s="38"/>
      <c r="J13" s="39"/>
      <c r="K13" s="40"/>
      <c r="L13" s="41"/>
      <c r="M13" s="41"/>
    </row>
    <row r="14" s="29" customFormat="1" ht="15">
      <c r="A14" s="42">
        <v>7</v>
      </c>
      <c r="B14" s="32" t="s">
        <v>33</v>
      </c>
      <c r="C14" s="33"/>
      <c r="D14" s="34"/>
      <c r="E14" s="35"/>
      <c r="F14" s="36"/>
      <c r="G14" s="35"/>
      <c r="H14" s="37"/>
      <c r="I14" s="38"/>
      <c r="J14" s="39"/>
      <c r="K14" s="40"/>
      <c r="L14" s="41"/>
      <c r="M14" s="41"/>
    </row>
    <row r="15" s="29" customFormat="1" ht="15">
      <c r="A15" s="42">
        <v>8</v>
      </c>
      <c r="B15" s="32" t="s">
        <v>34</v>
      </c>
      <c r="C15" s="33"/>
      <c r="D15" s="34"/>
      <c r="E15" s="35"/>
      <c r="F15" s="36"/>
      <c r="G15" s="35"/>
      <c r="H15" s="37"/>
      <c r="I15" s="38"/>
      <c r="J15" s="39"/>
      <c r="K15" s="40"/>
      <c r="L15" s="41"/>
      <c r="M15" s="41"/>
    </row>
    <row r="16" s="29" customFormat="1" ht="15">
      <c r="A16" s="42">
        <v>9</v>
      </c>
      <c r="B16" s="32" t="s">
        <v>35</v>
      </c>
      <c r="C16" s="33"/>
      <c r="D16" s="34"/>
      <c r="E16" s="35"/>
      <c r="F16" s="36"/>
      <c r="G16" s="35"/>
      <c r="H16" s="37"/>
      <c r="I16" s="38"/>
      <c r="J16" s="39"/>
      <c r="K16" s="40"/>
      <c r="L16" s="41"/>
      <c r="M16" s="41"/>
    </row>
    <row r="17" s="29" customFormat="1" ht="15">
      <c r="A17" s="42">
        <v>10</v>
      </c>
      <c r="B17" s="32" t="s">
        <v>36</v>
      </c>
      <c r="C17" s="33"/>
      <c r="D17" s="34"/>
      <c r="E17" s="35"/>
      <c r="F17" s="36"/>
      <c r="G17" s="35"/>
      <c r="H17" s="37"/>
      <c r="I17" s="38"/>
      <c r="J17" s="39"/>
      <c r="K17" s="40"/>
      <c r="L17" s="41"/>
      <c r="M17" s="41"/>
    </row>
    <row r="18" s="29" customFormat="1" ht="30">
      <c r="A18" s="42">
        <v>11</v>
      </c>
      <c r="B18" s="32" t="s">
        <v>37</v>
      </c>
      <c r="C18" s="33"/>
      <c r="D18" s="34"/>
      <c r="E18" s="35"/>
      <c r="F18" s="43"/>
      <c r="G18" s="35"/>
      <c r="H18" s="37"/>
      <c r="I18" s="38"/>
      <c r="J18" s="39"/>
      <c r="K18" s="40"/>
      <c r="L18" s="41"/>
      <c r="M18" s="41"/>
    </row>
    <row r="19" s="29" customFormat="1" ht="15">
      <c r="A19" s="42">
        <v>12</v>
      </c>
      <c r="B19" s="32" t="s">
        <v>38</v>
      </c>
      <c r="C19" s="33"/>
      <c r="D19" s="34"/>
      <c r="E19" s="35"/>
      <c r="F19" s="36"/>
      <c r="G19" s="35"/>
      <c r="H19" s="37"/>
      <c r="I19" s="44"/>
      <c r="J19" s="39"/>
      <c r="K19" s="40"/>
      <c r="L19" s="41"/>
      <c r="M19" s="41"/>
    </row>
    <row r="20" s="29" customFormat="1" ht="15">
      <c r="A20" s="42">
        <v>13</v>
      </c>
      <c r="B20" s="32" t="s">
        <v>39</v>
      </c>
      <c r="C20" s="33"/>
      <c r="D20" s="34"/>
      <c r="E20" s="35"/>
      <c r="F20" s="43"/>
      <c r="G20" s="35"/>
      <c r="H20" s="37"/>
      <c r="I20" s="45"/>
      <c r="J20" s="39"/>
      <c r="K20" s="40"/>
      <c r="L20" s="41"/>
      <c r="M20" s="41"/>
    </row>
    <row r="21" s="29" customFormat="1" ht="15">
      <c r="A21" s="42">
        <v>14</v>
      </c>
      <c r="B21" s="32" t="s">
        <v>40</v>
      </c>
      <c r="C21" s="33"/>
      <c r="D21" s="34"/>
      <c r="E21" s="35"/>
      <c r="F21" s="36"/>
      <c r="G21" s="35"/>
      <c r="H21" s="37"/>
      <c r="I21" s="45"/>
      <c r="J21" s="39"/>
      <c r="K21" s="40"/>
      <c r="L21" s="41"/>
      <c r="M21" s="41"/>
    </row>
    <row r="22" s="29" customFormat="1" ht="15">
      <c r="A22" s="42">
        <v>15</v>
      </c>
      <c r="B22" s="32" t="s">
        <v>41</v>
      </c>
      <c r="C22" s="33"/>
      <c r="D22" s="34"/>
      <c r="E22" s="35"/>
      <c r="F22" s="43"/>
      <c r="G22" s="35"/>
      <c r="H22" s="37"/>
      <c r="I22" s="45"/>
      <c r="J22" s="39"/>
      <c r="K22" s="40"/>
      <c r="L22" s="41"/>
      <c r="M22" s="41"/>
    </row>
    <row r="23" s="29" customFormat="1" ht="15">
      <c r="A23" s="42">
        <v>16</v>
      </c>
      <c r="B23" s="32" t="s">
        <v>42</v>
      </c>
      <c r="C23" s="33"/>
      <c r="D23" s="34"/>
      <c r="E23" s="35"/>
      <c r="F23" s="36"/>
      <c r="G23" s="35"/>
      <c r="H23" s="37"/>
      <c r="I23" s="45"/>
      <c r="J23" s="39"/>
      <c r="K23" s="40"/>
      <c r="L23" s="41"/>
      <c r="M23" s="41"/>
    </row>
    <row r="24" s="29" customFormat="1" ht="15">
      <c r="A24" s="42">
        <v>17</v>
      </c>
      <c r="B24" s="32" t="s">
        <v>43</v>
      </c>
      <c r="C24" s="33"/>
      <c r="D24" s="34"/>
      <c r="E24" s="35"/>
      <c r="F24" s="43"/>
      <c r="G24" s="35"/>
      <c r="H24" s="37"/>
      <c r="I24" s="45"/>
      <c r="J24" s="39"/>
      <c r="K24" s="40"/>
      <c r="L24" s="41"/>
      <c r="M24" s="41"/>
    </row>
    <row r="25" s="29" customFormat="1" ht="30">
      <c r="A25" s="42">
        <v>18</v>
      </c>
      <c r="B25" s="32" t="s">
        <v>44</v>
      </c>
      <c r="C25" s="33"/>
      <c r="D25" s="34"/>
      <c r="E25" s="35"/>
      <c r="F25" s="36"/>
      <c r="G25" s="35"/>
      <c r="H25" s="37"/>
      <c r="I25" s="45"/>
      <c r="J25" s="39"/>
      <c r="K25" s="40"/>
      <c r="L25" s="41"/>
      <c r="M25" s="41"/>
    </row>
    <row r="26" s="29" customFormat="1" ht="15">
      <c r="A26" s="42">
        <v>19</v>
      </c>
      <c r="B26" s="32" t="s">
        <v>45</v>
      </c>
      <c r="C26" s="33"/>
      <c r="D26" s="34"/>
      <c r="E26" s="35"/>
      <c r="F26" s="43"/>
      <c r="G26" s="35"/>
      <c r="H26" s="37"/>
      <c r="I26" s="45"/>
      <c r="J26" s="39"/>
      <c r="K26" s="40"/>
      <c r="L26" s="41"/>
      <c r="M26" s="41"/>
    </row>
    <row r="27" s="29" customFormat="1" ht="30">
      <c r="A27" s="42">
        <v>20</v>
      </c>
      <c r="B27" s="32" t="s">
        <v>46</v>
      </c>
      <c r="C27" s="33"/>
      <c r="D27" s="34"/>
      <c r="E27" s="35"/>
      <c r="F27" s="36"/>
      <c r="G27" s="35"/>
      <c r="H27" s="37"/>
      <c r="I27" s="45"/>
      <c r="J27" s="39"/>
      <c r="K27" s="40"/>
      <c r="L27" s="41"/>
      <c r="M27" s="41"/>
    </row>
    <row r="28" s="29" customFormat="1" ht="15">
      <c r="A28" s="42">
        <v>21</v>
      </c>
      <c r="B28" s="32" t="s">
        <v>47</v>
      </c>
      <c r="C28" s="33"/>
      <c r="D28" s="34"/>
      <c r="E28" s="35"/>
      <c r="F28" s="43"/>
      <c r="G28" s="35"/>
      <c r="H28" s="37"/>
      <c r="I28" s="45"/>
      <c r="J28" s="39"/>
      <c r="K28" s="40"/>
      <c r="L28" s="41"/>
      <c r="M28" s="41"/>
    </row>
    <row r="29" s="29" customFormat="1" ht="30">
      <c r="A29" s="42">
        <v>22</v>
      </c>
      <c r="B29" s="32" t="s">
        <v>48</v>
      </c>
      <c r="C29" s="33"/>
      <c r="D29" s="34"/>
      <c r="E29" s="35"/>
      <c r="F29" s="36"/>
      <c r="G29" s="35"/>
      <c r="H29" s="37"/>
      <c r="I29" s="45"/>
      <c r="J29" s="39"/>
      <c r="K29" s="40"/>
      <c r="L29" s="41"/>
      <c r="M29" s="41"/>
    </row>
    <row r="30" s="29" customFormat="1" ht="30">
      <c r="A30" s="42">
        <v>23</v>
      </c>
      <c r="B30" s="32" t="s">
        <v>49</v>
      </c>
      <c r="C30" s="33"/>
      <c r="D30" s="34"/>
      <c r="E30" s="35"/>
      <c r="F30" s="43"/>
      <c r="G30" s="35"/>
      <c r="H30" s="37"/>
      <c r="I30" s="45"/>
      <c r="J30" s="39"/>
      <c r="K30" s="40"/>
      <c r="L30" s="41"/>
      <c r="M30" s="41"/>
    </row>
    <row r="31" s="29" customFormat="1" ht="30">
      <c r="A31" s="42">
        <v>24</v>
      </c>
      <c r="B31" s="32" t="s">
        <v>50</v>
      </c>
      <c r="C31" s="33"/>
      <c r="D31" s="34"/>
      <c r="E31" s="35"/>
      <c r="F31" s="36"/>
      <c r="G31" s="35"/>
      <c r="H31" s="37"/>
      <c r="I31" s="45"/>
      <c r="J31" s="39"/>
      <c r="K31" s="40"/>
      <c r="L31" s="41"/>
      <c r="M31" s="41"/>
    </row>
    <row r="32" s="29" customFormat="1" ht="30">
      <c r="A32" s="42">
        <v>25</v>
      </c>
      <c r="B32" s="32" t="s">
        <v>51</v>
      </c>
      <c r="C32" s="33"/>
      <c r="D32" s="34"/>
      <c r="E32" s="35"/>
      <c r="F32" s="43"/>
      <c r="G32" s="35"/>
      <c r="H32" s="37"/>
      <c r="I32" s="45"/>
      <c r="J32" s="39"/>
      <c r="K32" s="40"/>
      <c r="L32" s="41"/>
      <c r="M32" s="41"/>
    </row>
    <row r="33" s="29" customFormat="1" ht="30">
      <c r="A33" s="42">
        <v>26</v>
      </c>
      <c r="B33" s="46" t="s">
        <v>52</v>
      </c>
      <c r="C33" s="33"/>
      <c r="D33" s="34"/>
      <c r="E33" s="35"/>
      <c r="F33" s="36"/>
      <c r="G33" s="35"/>
      <c r="H33" s="37"/>
      <c r="I33" s="45"/>
      <c r="J33" s="39"/>
      <c r="K33" s="40"/>
      <c r="L33" s="41"/>
      <c r="M33" s="41"/>
    </row>
    <row r="34">
      <c r="A34" s="47"/>
      <c r="B34" s="48"/>
      <c r="C34" s="49"/>
      <c r="D34" s="50"/>
      <c r="E34" s="50"/>
      <c r="F34" s="51"/>
      <c r="G34" s="52"/>
      <c r="H34" s="51"/>
      <c r="I34" s="52"/>
      <c r="J34" s="53"/>
      <c r="K34" s="54"/>
      <c r="L34" s="55"/>
      <c r="M34" s="56"/>
    </row>
    <row r="35">
      <c r="A35" s="57"/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60"/>
      <c r="M35" s="61"/>
    </row>
    <row r="37">
      <c r="D37" s="62"/>
      <c r="E37" s="63"/>
      <c r="F37" s="62"/>
      <c r="G37" s="63"/>
      <c r="H37" s="63"/>
      <c r="I37" s="62"/>
      <c r="L37" s="64"/>
      <c r="M37" s="65"/>
    </row>
    <row r="38">
      <c r="D38" s="62"/>
      <c r="E38" s="63"/>
      <c r="F38" s="62"/>
      <c r="G38" s="63"/>
      <c r="H38" s="63"/>
      <c r="I38" s="62"/>
    </row>
    <row r="39">
      <c r="D39" s="62"/>
      <c r="E39" s="63"/>
      <c r="F39" s="62"/>
      <c r="G39" s="63"/>
      <c r="H39" s="63"/>
      <c r="I39" s="62"/>
      <c r="K39" s="66"/>
    </row>
    <row r="40">
      <c r="D40" s="62"/>
      <c r="E40" s="63"/>
      <c r="F40" s="62"/>
      <c r="G40" s="63"/>
      <c r="H40" s="63"/>
      <c r="I40" s="62"/>
    </row>
    <row r="41">
      <c r="D41" s="62"/>
      <c r="E41" s="63"/>
      <c r="F41" s="62"/>
      <c r="G41" s="63"/>
      <c r="H41" s="63"/>
      <c r="I41" s="62"/>
    </row>
    <row r="42">
      <c r="D42" s="62"/>
      <c r="E42" s="63"/>
      <c r="F42" s="62"/>
      <c r="G42" s="63"/>
      <c r="H42" s="63"/>
      <c r="I42" s="62"/>
    </row>
    <row r="43">
      <c r="D43" s="62"/>
      <c r="E43" s="63"/>
      <c r="F43" s="62"/>
      <c r="G43" s="63"/>
      <c r="H43" s="63"/>
      <c r="I43" s="62"/>
    </row>
    <row r="44">
      <c r="D44" s="62"/>
      <c r="E44" s="62"/>
      <c r="F44" s="62"/>
      <c r="G44" s="62"/>
      <c r="H44" s="62"/>
      <c r="I44" s="62"/>
    </row>
    <row r="45">
      <c r="D45" s="62"/>
      <c r="E45" s="62"/>
      <c r="F45" s="62"/>
      <c r="G45" s="62"/>
      <c r="H45" s="62"/>
      <c r="I45" s="62"/>
    </row>
    <row r="46">
      <c r="D46" s="62"/>
      <c r="E46" s="62"/>
      <c r="F46" s="62"/>
      <c r="G46" s="62"/>
      <c r="H46" s="62"/>
      <c r="I46" s="62"/>
    </row>
    <row r="47">
      <c r="D47" s="62"/>
      <c r="E47" s="62"/>
      <c r="F47" s="62"/>
      <c r="G47" s="62"/>
      <c r="H47" s="62"/>
      <c r="I47" s="62"/>
    </row>
    <row r="67">
      <c r="N67" s="67"/>
    </row>
    <row r="379" ht="109.5" customHeight="1"/>
    <row r="403" ht="15" customHeight="1"/>
  </sheetData>
  <mergeCells count="17">
    <mergeCell ref="A2:A6"/>
    <mergeCell ref="B2:B6"/>
    <mergeCell ref="C2:C6"/>
    <mergeCell ref="D2:D6"/>
    <mergeCell ref="E2:J2"/>
    <mergeCell ref="K2:K6"/>
    <mergeCell ref="L2:L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M10" activeCellId="0" sqref="M10"/>
    </sheetView>
  </sheetViews>
  <sheetFormatPr defaultRowHeight="14.25"/>
  <cols>
    <col bestFit="1" customWidth="1" min="1" max="1" width="5.7109375"/>
    <col customWidth="1" min="2" max="2" width="24.7109375"/>
    <col customWidth="1" min="5" max="5" width="11.140625"/>
    <col customWidth="1" min="6" max="6" width="12.28515625"/>
    <col customWidth="1" min="7" max="7" width="11.85546875"/>
    <col customWidth="1" min="8" max="8" width="13.140625"/>
    <col customWidth="1" min="9" max="9" width="11.7109375"/>
    <col customWidth="1" min="10" max="10" width="14.85546875"/>
    <col customWidth="1" min="11" max="11" width="17.7109375"/>
    <col customWidth="1" min="12" max="12" width="8.5703125"/>
    <col customWidth="1" min="13" max="13" width="18.7109375"/>
  </cols>
  <sheetData>
    <row r="2" ht="39" customHeight="1">
      <c r="A2" s="1" t="s">
        <v>0</v>
      </c>
      <c r="B2" s="1" t="s">
        <v>53</v>
      </c>
      <c r="C2" s="2" t="s">
        <v>2</v>
      </c>
      <c r="D2" s="2" t="s">
        <v>3</v>
      </c>
      <c r="E2" s="1" t="s">
        <v>4</v>
      </c>
      <c r="F2" s="1"/>
      <c r="G2" s="1"/>
      <c r="H2" s="1"/>
      <c r="I2" s="1"/>
      <c r="J2" s="1"/>
      <c r="K2" s="1" t="s">
        <v>5</v>
      </c>
      <c r="L2" s="1" t="s">
        <v>6</v>
      </c>
      <c r="M2" s="3"/>
    </row>
    <row r="3" ht="15" customHeight="1">
      <c r="A3" s="1"/>
      <c r="B3" s="1"/>
      <c r="C3" s="2"/>
      <c r="D3" s="2"/>
      <c r="E3" s="4" t="s">
        <v>7</v>
      </c>
      <c r="F3" s="4"/>
      <c r="G3" s="4" t="s">
        <v>8</v>
      </c>
      <c r="H3" s="4"/>
      <c r="I3" s="4" t="s">
        <v>9</v>
      </c>
      <c r="J3" s="4"/>
      <c r="K3" s="1"/>
      <c r="L3" s="1"/>
      <c r="M3" s="3"/>
    </row>
    <row r="4">
      <c r="A4" s="1"/>
      <c r="B4" s="1"/>
      <c r="C4" s="2"/>
      <c r="D4" s="2"/>
      <c r="E4" s="68" t="s">
        <v>54</v>
      </c>
      <c r="F4" s="68"/>
      <c r="G4" s="68" t="s">
        <v>54</v>
      </c>
      <c r="H4" s="68"/>
      <c r="I4" s="68" t="s">
        <v>54</v>
      </c>
      <c r="J4" s="68"/>
      <c r="K4" s="1"/>
      <c r="L4" s="1"/>
      <c r="M4" s="3"/>
    </row>
    <row r="5">
      <c r="A5" s="1"/>
      <c r="B5" s="1"/>
      <c r="C5" s="2"/>
      <c r="D5" s="2"/>
      <c r="E5" s="69" t="s">
        <v>55</v>
      </c>
      <c r="F5" s="69"/>
      <c r="G5" s="69" t="s">
        <v>56</v>
      </c>
      <c r="H5" s="69"/>
      <c r="I5" s="69" t="s">
        <v>55</v>
      </c>
      <c r="J5" s="69"/>
      <c r="K5" s="1"/>
      <c r="L5" s="1"/>
      <c r="M5" s="3"/>
    </row>
    <row r="6" ht="24">
      <c r="A6" s="1"/>
      <c r="B6" s="1"/>
      <c r="C6" s="2"/>
      <c r="D6" s="2"/>
      <c r="E6" s="1" t="s">
        <v>12</v>
      </c>
      <c r="F6" s="1" t="s">
        <v>13</v>
      </c>
      <c r="G6" s="1" t="s">
        <v>12</v>
      </c>
      <c r="H6" s="1" t="s">
        <v>13</v>
      </c>
      <c r="I6" s="1" t="s">
        <v>12</v>
      </c>
      <c r="J6" s="1" t="s">
        <v>13</v>
      </c>
      <c r="K6" s="1"/>
      <c r="L6" s="1"/>
      <c r="M6" s="3"/>
    </row>
    <row r="7" s="6" customFormat="1" ht="8.25">
      <c r="A7" s="7">
        <v>1</v>
      </c>
      <c r="B7" s="7">
        <v>2</v>
      </c>
      <c r="C7" s="8">
        <v>3</v>
      </c>
      <c r="D7" s="7">
        <v>4</v>
      </c>
      <c r="E7" s="7">
        <v>5</v>
      </c>
      <c r="F7" s="8">
        <v>6</v>
      </c>
      <c r="G7" s="7">
        <v>7</v>
      </c>
      <c r="H7" s="8">
        <v>8</v>
      </c>
      <c r="I7" s="7">
        <v>9</v>
      </c>
      <c r="J7" s="8">
        <v>10</v>
      </c>
      <c r="K7" s="7">
        <v>11</v>
      </c>
      <c r="L7" s="8">
        <v>12</v>
      </c>
      <c r="M7" s="7">
        <v>13</v>
      </c>
    </row>
    <row r="8">
      <c r="A8" s="9">
        <v>1</v>
      </c>
      <c r="B8" s="1"/>
      <c r="C8" s="10"/>
      <c r="D8" s="11">
        <v>0</v>
      </c>
      <c r="E8" s="12">
        <v>0</v>
      </c>
      <c r="F8" s="12">
        <f t="shared" ref="F8:F12" si="6">D8*E8</f>
        <v>0</v>
      </c>
      <c r="G8" s="12">
        <v>0</v>
      </c>
      <c r="H8" s="12">
        <f t="shared" ref="H8:H12" si="7">D8*G8</f>
        <v>0</v>
      </c>
      <c r="I8" s="12">
        <v>0</v>
      </c>
      <c r="J8" s="12">
        <f t="shared" ref="J8:J12" si="8">D8*I8</f>
        <v>0</v>
      </c>
      <c r="K8" s="12">
        <f t="shared" ref="K8:K12" si="9">AVERAGE(E8,G8,I8)</f>
        <v>0</v>
      </c>
      <c r="L8" s="13">
        <f t="shared" ref="L8:L12" si="10">_xlfn.STDEV.S(F8,H8,J8)</f>
        <v>0</v>
      </c>
      <c r="M8" s="12">
        <f t="shared" ref="M8:M12" si="11">D8*K8</f>
        <v>0</v>
      </c>
    </row>
    <row r="9">
      <c r="A9" s="9">
        <v>2</v>
      </c>
      <c r="B9" s="1"/>
      <c r="C9" s="10"/>
      <c r="D9" s="11">
        <v>0</v>
      </c>
      <c r="E9" s="12">
        <v>0</v>
      </c>
      <c r="F9" s="12">
        <f t="shared" si="6"/>
        <v>0</v>
      </c>
      <c r="G9" s="12">
        <v>0</v>
      </c>
      <c r="H9" s="12">
        <f t="shared" si="7"/>
        <v>0</v>
      </c>
      <c r="I9" s="12">
        <v>0</v>
      </c>
      <c r="J9" s="12">
        <f t="shared" si="8"/>
        <v>0</v>
      </c>
      <c r="K9" s="12">
        <f t="shared" si="9"/>
        <v>0</v>
      </c>
      <c r="L9" s="13">
        <f t="shared" si="10"/>
        <v>0</v>
      </c>
      <c r="M9" s="12">
        <f t="shared" si="11"/>
        <v>0</v>
      </c>
    </row>
    <row r="10">
      <c r="A10" s="9">
        <v>3</v>
      </c>
      <c r="B10" s="1"/>
      <c r="C10" s="10"/>
      <c r="D10" s="11">
        <v>0</v>
      </c>
      <c r="E10" s="12">
        <v>0</v>
      </c>
      <c r="F10" s="12">
        <f t="shared" si="6"/>
        <v>0</v>
      </c>
      <c r="G10" s="12">
        <v>0</v>
      </c>
      <c r="H10" s="12">
        <f t="shared" si="7"/>
        <v>0</v>
      </c>
      <c r="I10" s="12">
        <v>0</v>
      </c>
      <c r="J10" s="12">
        <f t="shared" si="8"/>
        <v>0</v>
      </c>
      <c r="K10" s="12">
        <f t="shared" si="9"/>
        <v>0</v>
      </c>
      <c r="L10" s="13">
        <f t="shared" si="10"/>
        <v>0</v>
      </c>
      <c r="M10" s="12">
        <f t="shared" si="11"/>
        <v>0</v>
      </c>
    </row>
    <row r="11">
      <c r="A11" s="9">
        <v>4</v>
      </c>
      <c r="B11" s="1"/>
      <c r="C11" s="10"/>
      <c r="D11" s="11">
        <v>0</v>
      </c>
      <c r="E11" s="12">
        <v>0</v>
      </c>
      <c r="F11" s="12">
        <f t="shared" si="6"/>
        <v>0</v>
      </c>
      <c r="G11" s="12">
        <v>0</v>
      </c>
      <c r="H11" s="12">
        <f t="shared" si="7"/>
        <v>0</v>
      </c>
      <c r="I11" s="12">
        <v>0</v>
      </c>
      <c r="J11" s="12">
        <f t="shared" si="8"/>
        <v>0</v>
      </c>
      <c r="K11" s="12">
        <f t="shared" si="9"/>
        <v>0</v>
      </c>
      <c r="L11" s="13">
        <f t="shared" si="10"/>
        <v>0</v>
      </c>
      <c r="M11" s="12">
        <f t="shared" si="11"/>
        <v>0</v>
      </c>
    </row>
    <row r="12">
      <c r="A12" s="9">
        <v>5</v>
      </c>
      <c r="B12" s="1"/>
      <c r="C12" s="10"/>
      <c r="D12" s="11">
        <v>0</v>
      </c>
      <c r="E12" s="12">
        <v>0</v>
      </c>
      <c r="F12" s="12">
        <f t="shared" si="6"/>
        <v>0</v>
      </c>
      <c r="G12" s="12">
        <v>0</v>
      </c>
      <c r="H12" s="12">
        <f t="shared" si="7"/>
        <v>0</v>
      </c>
      <c r="I12" s="12">
        <v>0</v>
      </c>
      <c r="J12" s="12">
        <f t="shared" si="8"/>
        <v>0</v>
      </c>
      <c r="K12" s="12">
        <f t="shared" si="9"/>
        <v>0</v>
      </c>
      <c r="L12" s="13">
        <f t="shared" si="10"/>
        <v>0</v>
      </c>
      <c r="M12" s="12">
        <f t="shared" si="11"/>
        <v>0</v>
      </c>
    </row>
    <row r="13">
      <c r="A13" s="14"/>
      <c r="B13" s="14"/>
      <c r="C13" s="14"/>
      <c r="D13" s="14"/>
      <c r="E13" s="14"/>
      <c r="F13" s="12">
        <f>SUM(F8:F12)</f>
        <v>0</v>
      </c>
      <c r="G13" s="15" t="s">
        <v>19</v>
      </c>
      <c r="H13" s="12">
        <f>SUM(H8:H12)</f>
        <v>0</v>
      </c>
      <c r="I13" s="15" t="s">
        <v>19</v>
      </c>
      <c r="J13" s="12">
        <f>SUM(J8:J12)</f>
        <v>0</v>
      </c>
      <c r="K13" s="15" t="s">
        <v>19</v>
      </c>
      <c r="L13" s="16" t="s">
        <v>19</v>
      </c>
      <c r="M13" s="12"/>
    </row>
    <row r="14">
      <c r="A14" s="17" t="s">
        <v>20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>
        <f>SUM(M8:M13)</f>
        <v>0</v>
      </c>
    </row>
    <row r="18">
      <c r="L18" s="19"/>
    </row>
  </sheetData>
  <mergeCells count="19">
    <mergeCell ref="A2:A6"/>
    <mergeCell ref="B2:B6"/>
    <mergeCell ref="C2:C6"/>
    <mergeCell ref="D2:D6"/>
    <mergeCell ref="E2:J2"/>
    <mergeCell ref="K2:K6"/>
    <mergeCell ref="L2:L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A13:E13"/>
    <mergeCell ref="A14:L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0" activeCellId="0" sqref="D20"/>
    </sheetView>
  </sheetViews>
  <sheetFormatPr defaultRowHeight="14.25"/>
  <cols>
    <col bestFit="1" customWidth="1" min="1" max="1" style="70" width="5.7109375"/>
    <col customWidth="1" min="2" max="2" style="70" width="37.5703125"/>
    <col min="3" max="4" style="70" width="9.140625"/>
    <col customWidth="1" min="5" max="5" style="70" width="20"/>
    <col min="6" max="6" style="70" width="9.140625"/>
    <col customWidth="1" min="7" max="7" style="70" width="18.28515625"/>
    <col customWidth="1" min="8" max="8" style="70" width="23.5703125"/>
    <col min="9" max="16384" style="70" width="9.140625"/>
  </cols>
  <sheetData>
    <row r="2" ht="75">
      <c r="A2" s="71" t="s">
        <v>0</v>
      </c>
      <c r="B2" s="71" t="s">
        <v>1</v>
      </c>
      <c r="C2" s="72" t="s">
        <v>2</v>
      </c>
      <c r="D2" s="72" t="s">
        <v>3</v>
      </c>
      <c r="E2" s="71" t="s">
        <v>57</v>
      </c>
      <c r="F2" s="71" t="s">
        <v>58</v>
      </c>
      <c r="G2" s="71" t="s">
        <v>59</v>
      </c>
      <c r="H2" s="73"/>
    </row>
    <row r="3" s="74" customFormat="1" ht="11.25">
      <c r="A3" s="75">
        <v>1</v>
      </c>
      <c r="B3" s="75">
        <v>2</v>
      </c>
      <c r="C3" s="75">
        <v>3</v>
      </c>
      <c r="D3" s="75">
        <v>4</v>
      </c>
      <c r="E3" s="75">
        <v>5</v>
      </c>
      <c r="F3" s="75">
        <v>6</v>
      </c>
      <c r="G3" s="75">
        <v>7</v>
      </c>
      <c r="H3" s="75">
        <v>8</v>
      </c>
      <c r="I3" s="76"/>
    </row>
    <row r="4" ht="15">
      <c r="A4" s="77">
        <v>1</v>
      </c>
      <c r="B4" s="71"/>
      <c r="C4" s="71"/>
      <c r="D4" s="77"/>
      <c r="E4" s="71"/>
      <c r="F4" s="78">
        <v>0.20000000000000001</v>
      </c>
      <c r="G4" s="79">
        <f t="shared" ref="G4:G8" si="12">E4+E4*F4</f>
        <v>0</v>
      </c>
      <c r="H4" s="79">
        <f t="shared" ref="H4:H8" si="13">D4*G4</f>
        <v>0</v>
      </c>
      <c r="I4" s="80"/>
    </row>
    <row r="5" ht="15">
      <c r="A5" s="77">
        <v>2</v>
      </c>
      <c r="B5" s="71"/>
      <c r="C5" s="71"/>
      <c r="D5" s="77"/>
      <c r="E5" s="71"/>
      <c r="F5" s="78">
        <v>0.20000000000000001</v>
      </c>
      <c r="G5" s="79">
        <f t="shared" si="12"/>
        <v>0</v>
      </c>
      <c r="H5" s="79">
        <f t="shared" si="13"/>
        <v>0</v>
      </c>
      <c r="I5" s="80"/>
    </row>
    <row r="6" ht="15">
      <c r="A6" s="77">
        <v>3</v>
      </c>
      <c r="B6" s="71"/>
      <c r="C6" s="71"/>
      <c r="D6" s="77"/>
      <c r="E6" s="71"/>
      <c r="F6" s="78">
        <v>0.20000000000000001</v>
      </c>
      <c r="G6" s="79">
        <f t="shared" si="12"/>
        <v>0</v>
      </c>
      <c r="H6" s="79">
        <f t="shared" si="13"/>
        <v>0</v>
      </c>
      <c r="I6" s="80"/>
    </row>
    <row r="7" ht="15">
      <c r="A7" s="77">
        <v>4</v>
      </c>
      <c r="B7" s="71"/>
      <c r="C7" s="71"/>
      <c r="D7" s="77"/>
      <c r="E7" s="71"/>
      <c r="F7" s="78">
        <v>0.20000000000000001</v>
      </c>
      <c r="G7" s="79">
        <f t="shared" si="12"/>
        <v>0</v>
      </c>
      <c r="H7" s="79">
        <f t="shared" si="13"/>
        <v>0</v>
      </c>
      <c r="I7" s="80"/>
    </row>
    <row r="8" ht="15">
      <c r="A8" s="77">
        <v>5</v>
      </c>
      <c r="B8" s="71"/>
      <c r="C8" s="71"/>
      <c r="D8" s="77"/>
      <c r="E8" s="71"/>
      <c r="F8" s="78">
        <v>0.20000000000000001</v>
      </c>
      <c r="G8" s="79">
        <f t="shared" si="12"/>
        <v>0</v>
      </c>
      <c r="H8" s="79">
        <f t="shared" si="13"/>
        <v>0</v>
      </c>
      <c r="I8" s="80"/>
    </row>
    <row r="9" s="81" customFormat="1" ht="15">
      <c r="A9" s="82" t="s">
        <v>60</v>
      </c>
      <c r="B9" s="83"/>
      <c r="C9" s="83"/>
      <c r="D9" s="83"/>
      <c r="E9" s="83"/>
      <c r="F9" s="83"/>
      <c r="G9" s="84"/>
      <c r="H9" s="85">
        <f>SUM(H4:H8)</f>
        <v>0</v>
      </c>
      <c r="I9" s="86"/>
    </row>
  </sheetData>
  <mergeCells count="1">
    <mergeCell ref="A9:G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3" activeCellId="0" sqref="D23"/>
    </sheetView>
  </sheetViews>
  <sheetFormatPr defaultRowHeight="14.25"/>
  <cols>
    <col bestFit="1" customWidth="1" min="1" max="1" width="5.7109375"/>
    <col customWidth="1" min="2" max="2" width="24.7109375"/>
    <col customWidth="1" min="3" max="3" width="11.140625"/>
    <col customWidth="1" min="4" max="4" width="18.7109375"/>
    <col customWidth="1" min="5" max="5" width="39.7109375"/>
    <col customWidth="1" min="6" max="6" width="33.42578125"/>
  </cols>
  <sheetData>
    <row r="2" ht="39" customHeight="1">
      <c r="A2" s="1" t="s">
        <v>0</v>
      </c>
      <c r="B2" s="1" t="s">
        <v>61</v>
      </c>
      <c r="C2" s="1" t="s">
        <v>62</v>
      </c>
      <c r="D2" s="1"/>
      <c r="E2" s="1" t="s">
        <v>63</v>
      </c>
      <c r="F2" s="3"/>
    </row>
    <row r="3" ht="60">
      <c r="A3" s="1"/>
      <c r="B3" s="1"/>
      <c r="C3" s="4" t="s">
        <v>64</v>
      </c>
      <c r="D3" s="4" t="s">
        <v>65</v>
      </c>
      <c r="E3" s="1" t="s">
        <v>66</v>
      </c>
      <c r="F3" s="3"/>
    </row>
    <row r="4" s="6" customFormat="1" ht="8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</row>
    <row r="5">
      <c r="A5" s="9"/>
      <c r="B5" s="87"/>
      <c r="C5" s="88"/>
      <c r="D5" s="88"/>
      <c r="E5" s="12"/>
      <c r="F5" s="12"/>
    </row>
    <row r="6">
      <c r="A6" s="9"/>
      <c r="B6" s="87"/>
      <c r="C6" s="88"/>
      <c r="D6" s="88"/>
      <c r="E6" s="12"/>
      <c r="F6" s="12"/>
    </row>
    <row r="7">
      <c r="A7" s="9"/>
      <c r="B7" s="87"/>
      <c r="C7" s="88"/>
      <c r="D7" s="88"/>
      <c r="E7" s="12"/>
      <c r="F7" s="12"/>
    </row>
    <row r="8">
      <c r="A8" s="9"/>
      <c r="B8" s="87"/>
      <c r="C8" s="88"/>
      <c r="D8" s="88"/>
      <c r="E8" s="12"/>
      <c r="F8" s="12"/>
    </row>
    <row r="9">
      <c r="A9" s="9"/>
      <c r="B9" s="87"/>
      <c r="C9" s="88"/>
      <c r="D9" s="88"/>
      <c r="E9" s="12"/>
      <c r="F9" s="12"/>
    </row>
    <row r="10">
      <c r="A10" s="17"/>
      <c r="B10" s="17"/>
      <c r="C10" s="17"/>
      <c r="D10" s="17"/>
      <c r="E10" s="17"/>
      <c r="F10" s="18"/>
    </row>
  </sheetData>
  <mergeCells count="4">
    <mergeCell ref="A2:A3"/>
    <mergeCell ref="B2:B3"/>
    <mergeCell ref="C2:D2"/>
    <mergeCell ref="A10:E1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Котэ</dc:creator>
  <cp:revision>14</cp:revision>
  <dcterms:created xsi:type="dcterms:W3CDTF">2019-02-13T06:58:25Z</dcterms:created>
  <dcterms:modified xsi:type="dcterms:W3CDTF">2026-06-25T09:57:41Z</dcterms:modified>
</cp:coreProperties>
</file>