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Рабочий стол\Шевелев\"/>
    </mc:Choice>
  </mc:AlternateContent>
  <xr:revisionPtr revIDLastSave="0" documentId="13_ncr:1_{6EBEF1E1-ACB6-4811-AB61-BFC6A9270965}" xr6:coauthVersionLast="47" xr6:coauthVersionMax="47" xr10:uidLastSave="{00000000-0000-0000-0000-000000000000}"/>
  <bookViews>
    <workbookView xWindow="13590" yWindow="300" windowWidth="14625" windowHeight="1180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J6" i="1"/>
  <c r="I6" i="1"/>
  <c r="K6" i="1"/>
  <c r="K7" i="1" s="1"/>
</calcChain>
</file>

<file path=xl/sharedStrings.xml><?xml version="1.0" encoding="utf-8"?>
<sst xmlns="http://schemas.openxmlformats.org/spreadsheetml/2006/main" count="21" uniqueCount="20">
  <si>
    <t>№</t>
  </si>
  <si>
    <t>Наименование предмета контракта</t>
  </si>
  <si>
    <t>Ед. изм.</t>
  </si>
  <si>
    <t>Кол-во</t>
  </si>
  <si>
    <t>Коммерческие предложения (руб./ед.изм.)</t>
  </si>
  <si>
    <t>Средняя арифмети-ческая цена за единицу     &lt;ц&gt;</t>
  </si>
  <si>
    <t>Среднее квадратичное отклонение</t>
  </si>
  <si>
    <t>Коэффициент вариации, V</t>
  </si>
  <si>
    <t>ИТОГО:</t>
  </si>
  <si>
    <t>НМЦК, определяемая методом сопоставимых рыночных цен (анализа рынка)*</t>
  </si>
  <si>
    <t xml:space="preserve">Совокупность значений выявленных цен, используемых в расчете начальных цен единиц товара работы услуги, является однородной, коэффициент вариации менее 33%. </t>
  </si>
  <si>
    <t>Коммерческое предложение № 1</t>
  </si>
  <si>
    <t>Коммерческое предложение № 2</t>
  </si>
  <si>
    <t>Коммерческое предложение № 3</t>
  </si>
  <si>
    <t>Обоснование и расчет начальной максимальной цены контракта (далее - НМЦК)</t>
  </si>
  <si>
    <t>Обоснование и расчет НМЦК</t>
  </si>
  <si>
    <t>Начальная цена товара работы услуги</t>
  </si>
  <si>
    <t>усл. ед.</t>
  </si>
  <si>
    <t>Оказание комплекса специальных технических услуг в области информационной безопасности</t>
  </si>
  <si>
    <t>В соответствии с доведенными Лимитами бюджетных обязательств НМЦК и Цена за единицу услуги устанавливается 132000,00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</si>
</sst>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0" fillId="0" borderId="9" xfId="0" applyNumberFormat="1" applyBorder="1"/>
    <xf numFmtId="0" fontId="0" fillId="0" borderId="1" xfId="0" applyBorder="1" applyAlignment="1">
      <alignment horizontal="right"/>
    </xf>
    <xf numFmtId="10" fontId="0" fillId="0" borderId="1" xfId="0" applyNumberFormat="1" applyBorder="1" applyAlignment="1">
      <alignment horizontal="right"/>
    </xf>
    <xf numFmtId="2" fontId="0" fillId="0" borderId="6" xfId="0" applyNumberForma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8" xfId="0" applyBorder="1" applyAlignment="1">
      <alignment horizontal="right"/>
    </xf>
    <xf numFmtId="49" fontId="0" fillId="0" borderId="10" xfId="0" applyNumberForma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228600</xdr:colOff>
      <xdr:row>4</xdr:row>
      <xdr:rowOff>1095375</xdr:rowOff>
    </xdr:from>
    <xdr:to>
      <xdr:col>8</xdr:col>
      <xdr:colOff>409575</xdr:colOff>
      <xdr:row>4</xdr:row>
      <xdr:rowOff>1257300</xdr:rowOff>
    </xdr:to>
    <xdr:pic>
      <xdr:nvPicPr>
        <xdr:cNvPr id="2" name="Рисунок 4">
          <a:extLst>
            <a:ext uri="{FF2B5EF4-FFF2-40B4-BE49-F238E27FC236}">
              <a16:creationId xmlns:a16="http://schemas.microsoft.com/office/drawing/2014/main" id="{8BAFD9AA-590C-4C0E-94AE-763BAC395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5400" y="2314575"/>
          <a:ext cx="180975" cy="161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85726</xdr:colOff>
      <xdr:row>4</xdr:row>
      <xdr:rowOff>857251</xdr:rowOff>
    </xdr:from>
    <xdr:to>
      <xdr:col>9</xdr:col>
      <xdr:colOff>752476</xdr:colOff>
      <xdr:row>4</xdr:row>
      <xdr:rowOff>1265069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7BD0897-C6C2-4846-9AE6-E4D469229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1" y="2076451"/>
          <a:ext cx="666750" cy="407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43387CA5-1D76-4FF2-9C72-C969A2E939FA}">
  <we:reference id="wa200005502" version="1.0.0.12" store="ru-RU" storeType="OMEX"/>
  <we:alternateReferences>
    <we:reference id="wa200005502" version="1.0.0.12" store="WA200005502" storeType="OMEX"/>
  </we:alternateReferences>
  <we:properties>
    <we:property name="docId" value="&quot;WdnxaH5Cf9LQj26Ikhmc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B6" zoomScale="85" zoomScaleNormal="85" workbookViewId="0">
      <selection activeCell="J20" sqref="J20"/>
    </sheetView>
  </sheetViews>
  <sheetFormatPr defaultRowHeight="15" x14ac:dyDescent="0.25"/>
  <cols>
    <col min="1" max="1" width="6.5703125" customWidth="1"/>
    <col min="2" max="2" width="41.140625" customWidth="1"/>
    <col min="3" max="3" width="9.140625" customWidth="1"/>
    <col min="4" max="4" width="7.7109375" customWidth="1"/>
    <col min="8" max="8" width="10.5703125" bestFit="1" customWidth="1"/>
    <col min="10" max="10" width="11.28515625" customWidth="1"/>
    <col min="11" max="11" width="19.42578125" customWidth="1"/>
  </cols>
  <sheetData>
    <row r="1" spans="1:12" x14ac:dyDescent="0.25">
      <c r="A1" s="17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2" ht="25.5" customHeight="1" x14ac:dyDescent="0.25">
      <c r="A2" s="20" t="s">
        <v>18</v>
      </c>
      <c r="B2" s="21"/>
      <c r="C2" s="21"/>
      <c r="D2" s="21"/>
      <c r="E2" s="21"/>
      <c r="F2" s="21"/>
      <c r="G2" s="21"/>
      <c r="H2" s="21"/>
      <c r="I2" s="21"/>
      <c r="J2" s="21"/>
      <c r="K2" s="22"/>
    </row>
    <row r="3" spans="1:12" x14ac:dyDescent="0.25">
      <c r="A3" s="23" t="s">
        <v>15</v>
      </c>
      <c r="B3" s="24"/>
      <c r="C3" s="24"/>
      <c r="D3" s="24"/>
      <c r="E3" s="24"/>
      <c r="F3" s="24"/>
      <c r="G3" s="24"/>
      <c r="H3" s="24"/>
      <c r="I3" s="24"/>
      <c r="J3" s="24"/>
      <c r="K3" s="25"/>
    </row>
    <row r="4" spans="1:12" ht="38.25" customHeight="1" x14ac:dyDescent="0.25">
      <c r="A4" s="26" t="s">
        <v>0</v>
      </c>
      <c r="B4" s="27" t="s">
        <v>1</v>
      </c>
      <c r="C4" s="27" t="s">
        <v>2</v>
      </c>
      <c r="D4" s="27" t="s">
        <v>3</v>
      </c>
      <c r="E4" s="27" t="s">
        <v>4</v>
      </c>
      <c r="F4" s="27"/>
      <c r="G4" s="27"/>
      <c r="H4" s="27" t="s">
        <v>9</v>
      </c>
      <c r="I4" s="27"/>
      <c r="J4" s="27"/>
      <c r="K4" s="28"/>
    </row>
    <row r="5" spans="1:12" ht="103.5" customHeight="1" x14ac:dyDescent="0.25">
      <c r="A5" s="26"/>
      <c r="B5" s="27"/>
      <c r="C5" s="27"/>
      <c r="D5" s="27"/>
      <c r="E5" s="9" t="s">
        <v>11</v>
      </c>
      <c r="F5" s="9" t="s">
        <v>12</v>
      </c>
      <c r="G5" s="9" t="s">
        <v>13</v>
      </c>
      <c r="H5" s="1" t="s">
        <v>5</v>
      </c>
      <c r="I5" s="1" t="s">
        <v>6</v>
      </c>
      <c r="J5" s="1" t="s">
        <v>7</v>
      </c>
      <c r="K5" s="2" t="s">
        <v>16</v>
      </c>
    </row>
    <row r="6" spans="1:12" ht="103.5" customHeight="1" x14ac:dyDescent="0.25">
      <c r="A6" s="11">
        <v>1</v>
      </c>
      <c r="B6" s="12" t="s">
        <v>18</v>
      </c>
      <c r="C6" s="10" t="s">
        <v>17</v>
      </c>
      <c r="D6" s="12">
        <v>1</v>
      </c>
      <c r="E6" s="9">
        <v>144000</v>
      </c>
      <c r="F6" s="9">
        <v>138000</v>
      </c>
      <c r="G6" s="9">
        <v>120000</v>
      </c>
      <c r="H6" s="7">
        <f>(E6+F6+G6)/3</f>
        <v>134000</v>
      </c>
      <c r="I6" s="4">
        <f t="shared" ref="I6" si="0">STDEV(E6:G6)</f>
        <v>12489.995996796797</v>
      </c>
      <c r="J6" s="5">
        <f t="shared" ref="J6" si="1">STDEV(E6:G6)/AVERAGE(E6:G6)</f>
        <v>9.3208925349229824E-2</v>
      </c>
      <c r="K6" s="6">
        <f t="shared" ref="K6" si="2">H6*D6</f>
        <v>134000</v>
      </c>
      <c r="L6" t="s">
        <v>19</v>
      </c>
    </row>
    <row r="7" spans="1:12" ht="15.75" thickBot="1" x14ac:dyDescent="0.3">
      <c r="A7" s="13" t="s">
        <v>8</v>
      </c>
      <c r="B7" s="14"/>
      <c r="C7" s="15"/>
      <c r="D7" s="15"/>
      <c r="E7" s="15"/>
      <c r="F7" s="15"/>
      <c r="G7" s="15"/>
      <c r="H7" s="15"/>
      <c r="I7" s="15"/>
      <c r="J7" s="15"/>
      <c r="K7" s="3">
        <f>SUM(K6:K6)</f>
        <v>134000</v>
      </c>
    </row>
    <row r="8" spans="1:12" ht="30" customHeight="1" x14ac:dyDescent="0.25">
      <c r="A8" s="16" t="s">
        <v>10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14" spans="1:12" x14ac:dyDescent="0.25">
      <c r="C14" s="8"/>
    </row>
  </sheetData>
  <mergeCells count="11">
    <mergeCell ref="A7:J7"/>
    <mergeCell ref="A8:K8"/>
    <mergeCell ref="A1:K1"/>
    <mergeCell ref="A2:K2"/>
    <mergeCell ref="A3:K3"/>
    <mergeCell ref="A4:A5"/>
    <mergeCell ref="B4:B5"/>
    <mergeCell ref="C4:C5"/>
    <mergeCell ref="D4:D5"/>
    <mergeCell ref="E4:G4"/>
    <mergeCell ref="H4:K4"/>
  </mergeCells>
  <printOptions headings="1" gridLines="1"/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Борис</cp:lastModifiedBy>
  <dcterms:created xsi:type="dcterms:W3CDTF">2015-06-05T18:19:34Z</dcterms:created>
  <dcterms:modified xsi:type="dcterms:W3CDTF">2026-08-21T14:37:48Z</dcterms:modified>
</cp:coreProperties>
</file>