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35) проверка сметы\"/>
    </mc:Choice>
  </mc:AlternateContent>
  <bookViews>
    <workbookView xWindow="0" yWindow="0" windowWidth="21570" windowHeight="8160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15" i="6" l="1"/>
  <c r="I15" i="6" s="1"/>
  <c r="J15" i="6" l="1"/>
  <c r="J16" i="6" s="1"/>
</calcChain>
</file>

<file path=xl/sharedStrings.xml><?xml version="1.0" encoding="utf-8"?>
<sst xmlns="http://schemas.openxmlformats.org/spreadsheetml/2006/main" count="24" uniqueCount="23">
  <si>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</si>
  <si>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</si>
  <si>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</si>
  <si>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</si>
  <si>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</si>
  <si>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</si>
  <si>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</si>
  <si>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</si>
  <si>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</si>
  <si>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</si>
  <si>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</si>
  <si>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</si>
  <si>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</si>
  <si>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</si>
  <si>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</si>
  <si>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Наименование товара (работы, услуги)</t>
  </si>
  <si>
    <t>ФКУ «ГБ МСЭ по Томской области Минтруда России»</t>
  </si>
  <si>
    <t>Цена за единицу измерения (руб.)</t>
  </si>
  <si>
    <t>условная единица</t>
  </si>
  <si>
    <t>Начальная (максимальная) цена контракта (далее - НМЦК) определено методом сопоставимых рыночных цен (анализа рынка).</t>
  </si>
  <si>
    <t>ОБОСНОВАНИЕ НАЧАЛЬНОЙ (МАКСИМАЛЬНОЙ) ЦЕНЫ КОНТРАКТА</t>
  </si>
  <si>
    <r>
      <t>В целях применения метода сопоставимых рыночных цен (анализа рынка) использовалась общедоступная информация о рыночных ценах услуг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44-ФЗ. Коммерческие предложения имеются у заказчика.</t>
    </r>
  </si>
  <si>
    <t>Оказание услуг по проверке достоверности определения сметной стоимости по объекту: «Текущий ремонт холла и коридора на 1 этаже здания, находящегося по адресу: Томская область, г. Томск, ул. Бердская, 27»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</si>
</sst>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7" fillId="0" borderId="0"/>
  </cellStyleXfs>
  <cellXfs count="32">
    <xf numFmtId="0" fontId="0" fillId="0" borderId="0" xfId="0"/>
    <xf numFmtId="0" fontId="5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3" borderId="1" xfId="1" applyFont="1" applyFill="1" applyBorder="1" applyAlignment="1">
      <alignment horizontal="center" vertical="center" wrapText="1"/>
    </xf>
    <xf numFmtId="0" fontId="8" fillId="0" borderId="0" xfId="1" applyFont="1" applyBorder="1"/>
    <xf numFmtId="0" fontId="8" fillId="0" borderId="0" xfId="1" applyFont="1"/>
    <xf numFmtId="0" fontId="8" fillId="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8" fillId="0" borderId="0" xfId="1" applyFont="1" applyFill="1"/>
    <xf numFmtId="0" fontId="8" fillId="0" borderId="4" xfId="1" applyFont="1" applyFill="1" applyBorder="1"/>
    <xf numFmtId="0" fontId="8" fillId="0" borderId="4" xfId="1" applyFont="1" applyBorder="1" applyAlignment="1">
      <alignment horizontal="right"/>
    </xf>
    <xf numFmtId="0" fontId="8" fillId="0" borderId="3" xfId="1" applyFont="1" applyBorder="1" applyAlignment="1">
      <alignment horizontal="right"/>
    </xf>
    <xf numFmtId="4" fontId="8" fillId="0" borderId="1" xfId="1" applyNumberFormat="1" applyFont="1" applyBorder="1" applyAlignment="1">
      <alignment horizontal="center"/>
    </xf>
    <xf numFmtId="0" fontId="5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center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H15" sqref="H15"/>
    </sheetView>
  </sheetViews>
  <sheetFormatPr defaultColWidth="9.28515625" defaultRowHeight="12"/>
  <cols>
    <col min="1" max="1" width="4.140625" style="2" customWidth="1"/>
    <col min="2" max="2" width="42.7109375" style="2" customWidth="1"/>
    <col min="3" max="3" width="8.42578125" style="2" customWidth="1"/>
    <col min="4" max="4" width="9.140625" style="2" customWidth="1"/>
    <col min="5" max="5" width="16.85546875" style="2" customWidth="1"/>
    <col min="6" max="6" width="16.28515625" style="2" customWidth="1"/>
    <col min="7" max="7" width="17.140625" style="2" customWidth="1"/>
    <col min="8" max="8" width="16.5703125" style="2" customWidth="1"/>
    <col min="9" max="9" width="18" style="2" customWidth="1"/>
    <col min="10" max="10" width="14.5703125" style="2" customWidth="1"/>
    <col min="11" max="16384" width="9.28515625" style="2"/>
  </cols>
  <sheetData>
    <row r="1" spans="1:12" ht="18" customHeight="1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3"/>
      <c r="L1" s="3"/>
    </row>
    <row r="2" spans="1:12" ht="31.5" customHeight="1">
      <c r="A2" s="29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"/>
      <c r="L2" s="3"/>
    </row>
    <row r="3" spans="1:12" ht="19.5" customHeight="1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>
      <c r="A5" s="28" t="s">
        <v>14</v>
      </c>
      <c r="B5" s="28"/>
      <c r="C5" s="28"/>
      <c r="D5" s="28"/>
      <c r="E5" s="28"/>
      <c r="F5" s="28"/>
      <c r="G5" s="28"/>
      <c r="H5" s="28"/>
      <c r="I5" s="28"/>
      <c r="J5" s="28"/>
      <c r="K5" s="3"/>
      <c r="L5" s="3"/>
    </row>
    <row r="6" spans="1:12" ht="21" customHeight="1">
      <c r="A6" s="28" t="s">
        <v>19</v>
      </c>
      <c r="B6" s="28"/>
      <c r="C6" s="28"/>
      <c r="D6" s="28"/>
      <c r="E6" s="28"/>
      <c r="F6" s="28"/>
      <c r="G6" s="28"/>
      <c r="H6" s="28"/>
      <c r="I6" s="28"/>
      <c r="J6" s="28"/>
      <c r="K6" s="3"/>
      <c r="L6" s="3"/>
    </row>
    <row r="7" spans="1:12" ht="48.75" customHeight="1">
      <c r="A7" s="28" t="s">
        <v>21</v>
      </c>
      <c r="B7" s="28"/>
      <c r="C7" s="28"/>
      <c r="D7" s="28"/>
      <c r="E7" s="28"/>
      <c r="F7" s="28"/>
      <c r="G7" s="28"/>
      <c r="H7" s="28"/>
      <c r="I7" s="28"/>
      <c r="J7" s="28"/>
      <c r="K7" s="3"/>
      <c r="L7" s="3"/>
    </row>
    <row r="8" spans="1:12" ht="15">
      <c r="A8" s="28" t="s">
        <v>5</v>
      </c>
      <c r="B8" s="28"/>
      <c r="C8" s="28"/>
      <c r="D8" s="28"/>
      <c r="E8" s="28"/>
      <c r="F8" s="28"/>
      <c r="G8" s="28"/>
      <c r="H8" s="28"/>
      <c r="I8" s="28"/>
      <c r="J8" s="28"/>
      <c r="K8" s="3"/>
      <c r="L8" s="3"/>
    </row>
    <row r="9" spans="1:12" ht="31.5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"/>
      <c r="L9" s="3"/>
    </row>
    <row r="10" spans="1:12" ht="26.25" customHeight="1">
      <c r="A10" s="1" t="s">
        <v>6</v>
      </c>
      <c r="B10" s="25" t="s">
        <v>8</v>
      </c>
      <c r="C10" s="25"/>
      <c r="D10" s="25"/>
      <c r="E10" s="25"/>
      <c r="F10" s="25"/>
      <c r="G10" s="1"/>
      <c r="H10" s="1"/>
      <c r="I10" s="1"/>
      <c r="J10" s="1"/>
      <c r="K10" s="3"/>
      <c r="L10" s="3"/>
    </row>
    <row r="11" spans="1:12" ht="87.75" customHeight="1">
      <c r="A11" s="4"/>
      <c r="B11" s="28" t="s">
        <v>9</v>
      </c>
      <c r="C11" s="28"/>
      <c r="D11" s="28"/>
      <c r="E11" s="28"/>
      <c r="F11" s="28"/>
      <c r="G11" s="28"/>
      <c r="H11" s="28"/>
      <c r="I11" s="28"/>
      <c r="J11" s="28"/>
      <c r="K11" s="3"/>
      <c r="L11" s="3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</row>
    <row r="13" spans="1:12" s="6" customFormat="1" ht="27.75" customHeight="1">
      <c r="A13" s="26" t="s">
        <v>1</v>
      </c>
      <c r="B13" s="26" t="s">
        <v>15</v>
      </c>
      <c r="C13" s="26" t="s">
        <v>0</v>
      </c>
      <c r="D13" s="26" t="s">
        <v>10</v>
      </c>
      <c r="E13" s="26" t="s">
        <v>17</v>
      </c>
      <c r="F13" s="26"/>
      <c r="G13" s="26"/>
      <c r="H13" s="26" t="s">
        <v>3</v>
      </c>
      <c r="I13" s="26" t="s">
        <v>4</v>
      </c>
      <c r="J13" s="26" t="s">
        <v>7</v>
      </c>
      <c r="K13" s="5"/>
      <c r="L13" s="5"/>
    </row>
    <row r="14" spans="1:12" s="9" customFormat="1" ht="60" customHeight="1">
      <c r="A14" s="26"/>
      <c r="B14" s="26"/>
      <c r="C14" s="26"/>
      <c r="D14" s="26"/>
      <c r="E14" s="7" t="s">
        <v>11</v>
      </c>
      <c r="F14" s="7" t="s">
        <v>12</v>
      </c>
      <c r="G14" s="7" t="s">
        <v>13</v>
      </c>
      <c r="H14" s="26"/>
      <c r="I14" s="26"/>
      <c r="J14" s="26"/>
      <c r="K14" s="8"/>
      <c r="L14" s="8"/>
    </row>
    <row r="15" spans="1:12" s="17" customFormat="1" ht="77.25" customHeight="1">
      <c r="A15" s="10">
        <v>1</v>
      </c>
      <c r="B15" s="11" t="s">
        <v>22</v>
      </c>
      <c r="C15" s="24" t="s">
        <v>18</v>
      </c>
      <c r="D15" s="12">
        <v>1</v>
      </c>
      <c r="E15" s="13">
        <v>20000</v>
      </c>
      <c r="F15" s="13">
        <v>16050</v>
      </c>
      <c r="G15" s="13">
        <v>18500</v>
      </c>
      <c r="H15" s="14">
        <f t="shared" ref="H15" si="0">ROUND(SUM(E15,F15,G15)/3,2)</f>
        <v>18183.330000000002</v>
      </c>
      <c r="I15" s="14">
        <f>SQRT(VARA(E15,F15,G15))/H15*100</f>
        <v>10.965808684263861</v>
      </c>
      <c r="J15" s="15">
        <f>D15*H15</f>
        <v>18183.330000000002</v>
      </c>
      <c r="K15" s="16"/>
      <c r="L15" s="16"/>
    </row>
    <row r="16" spans="1:12" s="17" customFormat="1" ht="16.5" customHeight="1">
      <c r="A16" s="18"/>
      <c r="B16" s="19"/>
      <c r="C16" s="19"/>
      <c r="D16" s="19"/>
      <c r="E16" s="19"/>
      <c r="F16" s="19"/>
      <c r="G16" s="19"/>
      <c r="H16" s="19"/>
      <c r="I16" s="20" t="s">
        <v>2</v>
      </c>
      <c r="J16" s="21">
        <f>SUM(J15:J15)</f>
        <v>18183.330000000002</v>
      </c>
      <c r="K16" s="16"/>
      <c r="L16" s="16"/>
    </row>
    <row r="17" spans="9:12" s="6" customFormat="1" ht="15">
      <c r="I17" s="22"/>
      <c r="J17" s="23"/>
      <c r="K17" s="5"/>
      <c r="L17" s="5"/>
    </row>
  </sheetData>
  <sheetProtection selectLockedCells="1" selectUnlockedCells="1"/>
  <mergeCells count="18">
    <mergeCell ref="A8:J8"/>
    <mergeCell ref="A9:J9"/>
    <mergeCell ref="B10:F10"/>
    <mergeCell ref="C13:C14"/>
    <mergeCell ref="D13:D14"/>
    <mergeCell ref="E13:G13"/>
    <mergeCell ref="A1:J1"/>
    <mergeCell ref="A3:J3"/>
    <mergeCell ref="A5:J5"/>
    <mergeCell ref="I13:I14"/>
    <mergeCell ref="B13:B14"/>
    <mergeCell ref="H13:H14"/>
    <mergeCell ref="J13:J14"/>
    <mergeCell ref="A13:A14"/>
    <mergeCell ref="A2:J2"/>
    <mergeCell ref="B11:J11"/>
    <mergeCell ref="A6:J6"/>
    <mergeCell ref="A7:J7"/>
  </mergeCells>
  <phoneticPr fontId="4" type="noConversion"/>
  <pageMargins left="0.25" right="0.25" top="0.75" bottom="0.75" header="0.3" footer="0.3"/>
  <pageSetup paperSize="9" scale="8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2025-09-25T07:33:26Z</cp:lastPrinted>
  <dcterms:created xsi:type="dcterms:W3CDTF">2013-01-30T02:33:10Z</dcterms:created>
  <dcterms:modified xsi:type="dcterms:W3CDTF">2026-09-03T04:11:43Z</dcterms:modified>
</cp:coreProperties>
</file>