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ГримЦех\"/>
    </mc:Choice>
  </mc:AlternateContent>
  <xr:revisionPtr revIDLastSave="0" documentId="13_ncr:1_{AC63EC1F-7239-42ED-B65E-8F7803838DB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  <sheet name="Доп." sheetId="2" r:id="rId2"/>
  </sheets>
  <definedNames>
    <definedName name="_xlnm.Print_Area" localSheetId="1">Доп.!$A$1:$AF$73</definedName>
    <definedName name="_xlnm.Print_Area" localSheetId="0">Лист1!$A$1:$AF$68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9" i="1" l="1"/>
  <c r="AF50" i="1"/>
  <c r="AF48" i="1"/>
  <c r="AF13" i="1"/>
  <c r="AF67" i="2"/>
  <c r="AE67" i="2"/>
  <c r="AC67" i="2"/>
  <c r="AD67" i="2" s="1"/>
  <c r="AF66" i="2"/>
  <c r="AE66" i="2"/>
  <c r="AC66" i="2"/>
  <c r="AD66" i="2" s="1"/>
  <c r="AF65" i="2"/>
  <c r="AE65" i="2"/>
  <c r="AC65" i="2"/>
  <c r="AD65" i="2" s="1"/>
  <c r="AF64" i="2"/>
  <c r="AE64" i="2"/>
  <c r="AC64" i="2"/>
  <c r="AD64" i="2" s="1"/>
  <c r="AF63" i="2"/>
  <c r="AE63" i="2"/>
  <c r="AC63" i="2"/>
  <c r="AD63" i="2" s="1"/>
  <c r="AF62" i="2"/>
  <c r="AE62" i="2"/>
  <c r="AC62" i="2"/>
  <c r="AD62" i="2" s="1"/>
  <c r="AF61" i="2"/>
  <c r="AE61" i="2"/>
  <c r="AC61" i="2"/>
  <c r="AD61" i="2" s="1"/>
  <c r="AF60" i="2"/>
  <c r="AE60" i="2"/>
  <c r="AC60" i="2"/>
  <c r="AD60" i="2" s="1"/>
  <c r="AF59" i="2"/>
  <c r="AE59" i="2"/>
  <c r="AC59" i="2"/>
  <c r="AD59" i="2" s="1"/>
  <c r="AF58" i="2"/>
  <c r="AE58" i="2"/>
  <c r="AC58" i="2"/>
  <c r="AD58" i="2" s="1"/>
  <c r="AF57" i="2"/>
  <c r="AE57" i="2"/>
  <c r="AC57" i="2"/>
  <c r="AD57" i="2" s="1"/>
  <c r="AF56" i="2"/>
  <c r="AE56" i="2"/>
  <c r="AC56" i="2"/>
  <c r="AD56" i="2" s="1"/>
  <c r="AE55" i="2"/>
  <c r="AC55" i="2" s="1"/>
  <c r="AD55" i="2" s="1"/>
  <c r="AE54" i="2"/>
  <c r="AC54" i="2" s="1"/>
  <c r="AD54" i="2" s="1"/>
  <c r="AE53" i="2"/>
  <c r="AC53" i="2"/>
  <c r="AD53" i="2" s="1"/>
  <c r="AE52" i="2"/>
  <c r="AF52" i="2" s="1"/>
  <c r="AC52" i="2"/>
  <c r="AD52" i="2" s="1"/>
  <c r="AE51" i="2"/>
  <c r="AF51" i="2" s="1"/>
  <c r="AC51" i="2"/>
  <c r="AD51" i="2" s="1"/>
  <c r="AE50" i="2"/>
  <c r="AF50" i="2" s="1"/>
  <c r="AC50" i="2"/>
  <c r="AD50" i="2" s="1"/>
  <c r="AE49" i="2"/>
  <c r="AF49" i="2" s="1"/>
  <c r="AC49" i="2"/>
  <c r="AD49" i="2" s="1"/>
  <c r="AE48" i="2"/>
  <c r="AF48" i="2" s="1"/>
  <c r="AC48" i="2"/>
  <c r="AD48" i="2" s="1"/>
  <c r="AE47" i="2"/>
  <c r="AF47" i="2" s="1"/>
  <c r="AC47" i="2"/>
  <c r="AD47" i="2" s="1"/>
  <c r="AE46" i="2"/>
  <c r="AF46" i="2" s="1"/>
  <c r="AC46" i="2"/>
  <c r="AD46" i="2" s="1"/>
  <c r="AE45" i="2"/>
  <c r="AF45" i="2" s="1"/>
  <c r="AC45" i="2"/>
  <c r="AD45" i="2" s="1"/>
  <c r="AE44" i="2"/>
  <c r="AC44" i="2"/>
  <c r="AD44" i="2" s="1"/>
  <c r="AF43" i="2"/>
  <c r="AE43" i="2"/>
  <c r="AC43" i="2"/>
  <c r="AD43" i="2" s="1"/>
  <c r="AF42" i="2"/>
  <c r="AE42" i="2"/>
  <c r="AC42" i="2"/>
  <c r="AD42" i="2" s="1"/>
  <c r="AF41" i="2"/>
  <c r="AE41" i="2"/>
  <c r="AC41" i="2"/>
  <c r="AD41" i="2" s="1"/>
  <c r="AF40" i="2"/>
  <c r="AE40" i="2"/>
  <c r="AC40" i="2"/>
  <c r="AD40" i="2" s="1"/>
  <c r="AF39" i="2"/>
  <c r="AE39" i="2"/>
  <c r="AC39" i="2"/>
  <c r="AD39" i="2" s="1"/>
  <c r="AF38" i="2"/>
  <c r="AE38" i="2"/>
  <c r="AC38" i="2"/>
  <c r="AD38" i="2" s="1"/>
  <c r="AF37" i="2"/>
  <c r="AE37" i="2"/>
  <c r="AC37" i="2"/>
  <c r="AD37" i="2" s="1"/>
  <c r="AF36" i="2"/>
  <c r="AE36" i="2"/>
  <c r="AC36" i="2"/>
  <c r="AD36" i="2" s="1"/>
  <c r="AF35" i="2"/>
  <c r="AE35" i="2"/>
  <c r="AC35" i="2"/>
  <c r="AD35" i="2" s="1"/>
  <c r="AF34" i="2"/>
  <c r="AE34" i="2"/>
  <c r="AC34" i="2"/>
  <c r="AD34" i="2" s="1"/>
  <c r="AF33" i="2"/>
  <c r="AE33" i="2"/>
  <c r="AC33" i="2"/>
  <c r="AD33" i="2" s="1"/>
  <c r="AF32" i="2"/>
  <c r="AE32" i="2"/>
  <c r="AC32" i="2"/>
  <c r="AD32" i="2" s="1"/>
  <c r="AE31" i="2"/>
  <c r="AC31" i="2" s="1"/>
  <c r="AD31" i="2" s="1"/>
  <c r="AE30" i="2"/>
  <c r="AC30" i="2" s="1"/>
  <c r="AD30" i="2" s="1"/>
  <c r="AE29" i="2"/>
  <c r="AC29" i="2" s="1"/>
  <c r="AD29" i="2" s="1"/>
  <c r="AE28" i="2"/>
  <c r="AC28" i="2" s="1"/>
  <c r="AD28" i="2" s="1"/>
  <c r="AE27" i="2"/>
  <c r="AC27" i="2" s="1"/>
  <c r="AD27" i="2" s="1"/>
  <c r="AE26" i="2"/>
  <c r="AF26" i="2" s="1"/>
  <c r="AE25" i="2"/>
  <c r="AC25" i="2" s="1"/>
  <c r="AD25" i="2" s="1"/>
  <c r="AE24" i="2"/>
  <c r="AC24" i="2" s="1"/>
  <c r="AD24" i="2" s="1"/>
  <c r="AE23" i="2"/>
  <c r="AF23" i="2" s="1"/>
  <c r="AE22" i="2"/>
  <c r="AC22" i="2" s="1"/>
  <c r="AD22" i="2" s="1"/>
  <c r="AE21" i="2"/>
  <c r="AF21" i="2" s="1"/>
  <c r="AE20" i="2"/>
  <c r="AC20" i="2" s="1"/>
  <c r="AD20" i="2" s="1"/>
  <c r="AE19" i="2"/>
  <c r="AF19" i="2" s="1"/>
  <c r="AE18" i="2"/>
  <c r="AC18" i="2" s="1"/>
  <c r="AD18" i="2" s="1"/>
  <c r="AE17" i="2"/>
  <c r="AF17" i="2" s="1"/>
  <c r="AE16" i="2"/>
  <c r="AC16" i="2" s="1"/>
  <c r="AD16" i="2" s="1"/>
  <c r="AE15" i="2"/>
  <c r="AF15" i="2" s="1"/>
  <c r="AE14" i="2"/>
  <c r="AC14" i="2" s="1"/>
  <c r="AD14" i="2" s="1"/>
  <c r="AE13" i="2"/>
  <c r="AF13" i="2" s="1"/>
  <c r="AE12" i="2"/>
  <c r="AC12" i="2" s="1"/>
  <c r="AD12" i="2" s="1"/>
  <c r="AF18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C50" i="1"/>
  <c r="AD50" i="1" s="1"/>
  <c r="AC48" i="1"/>
  <c r="AD48" i="1" s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7" i="1"/>
  <c r="AF16" i="1"/>
  <c r="AF15" i="1"/>
  <c r="AC14" i="1"/>
  <c r="AD14" i="1" s="1"/>
  <c r="AC20" i="1" l="1"/>
  <c r="AD20" i="1" s="1"/>
  <c r="AF12" i="2"/>
  <c r="AF14" i="2"/>
  <c r="AF16" i="2"/>
  <c r="AF18" i="2"/>
  <c r="AF20" i="2"/>
  <c r="AF22" i="2"/>
  <c r="AF24" i="2"/>
  <c r="AF25" i="2"/>
  <c r="AF27" i="2"/>
  <c r="AF28" i="2"/>
  <c r="AF29" i="2"/>
  <c r="AF30" i="2"/>
  <c r="AC13" i="2"/>
  <c r="AD13" i="2" s="1"/>
  <c r="AC15" i="2"/>
  <c r="AD15" i="2" s="1"/>
  <c r="AC17" i="2"/>
  <c r="AD17" i="2" s="1"/>
  <c r="AC19" i="2"/>
  <c r="AD19" i="2" s="1"/>
  <c r="AC21" i="2"/>
  <c r="AD21" i="2" s="1"/>
  <c r="AC23" i="2"/>
  <c r="AD23" i="2" s="1"/>
  <c r="AC26" i="2"/>
  <c r="AD26" i="2" s="1"/>
  <c r="AC49" i="1"/>
  <c r="AD49" i="1" s="1"/>
  <c r="AC62" i="1"/>
  <c r="AD62" i="1" s="1"/>
  <c r="AC60" i="1"/>
  <c r="AD60" i="1" s="1"/>
  <c r="AC59" i="1"/>
  <c r="AD59" i="1" s="1"/>
  <c r="AC58" i="1"/>
  <c r="AD58" i="1" s="1"/>
  <c r="AC57" i="1"/>
  <c r="AD57" i="1" s="1"/>
  <c r="AC56" i="1"/>
  <c r="AD56" i="1" s="1"/>
  <c r="AC54" i="1"/>
  <c r="AD54" i="1" s="1"/>
  <c r="AC55" i="1"/>
  <c r="AD55" i="1" s="1"/>
  <c r="AC52" i="1"/>
  <c r="AD52" i="1" s="1"/>
  <c r="AC53" i="1"/>
  <c r="AD53" i="1" s="1"/>
  <c r="AC51" i="1"/>
  <c r="AD51" i="1" s="1"/>
  <c r="AC47" i="1"/>
  <c r="AD47" i="1" s="1"/>
  <c r="AC46" i="1"/>
  <c r="AD46" i="1" s="1"/>
  <c r="AC45" i="1"/>
  <c r="AD45" i="1" s="1"/>
  <c r="AC44" i="1"/>
  <c r="AD44" i="1" s="1"/>
  <c r="AC43" i="1"/>
  <c r="AD43" i="1" s="1"/>
  <c r="AC42" i="1"/>
  <c r="AD42" i="1" s="1"/>
  <c r="AC41" i="1"/>
  <c r="AD41" i="1" s="1"/>
  <c r="AC40" i="1"/>
  <c r="AD40" i="1" s="1"/>
  <c r="AC39" i="1"/>
  <c r="AD39" i="1" s="1"/>
  <c r="AC38" i="1"/>
  <c r="AD38" i="1" s="1"/>
  <c r="AC37" i="1"/>
  <c r="AD37" i="1" s="1"/>
  <c r="AC36" i="1"/>
  <c r="AD36" i="1" s="1"/>
  <c r="AC35" i="1"/>
  <c r="AD35" i="1" s="1"/>
  <c r="AC34" i="1"/>
  <c r="AD34" i="1" s="1"/>
  <c r="AC33" i="1"/>
  <c r="AD33" i="1" s="1"/>
  <c r="AC32" i="1"/>
  <c r="AD32" i="1" s="1"/>
  <c r="AC31" i="1"/>
  <c r="AD31" i="1" s="1"/>
  <c r="AC30" i="1"/>
  <c r="AD30" i="1" s="1"/>
  <c r="AC29" i="1"/>
  <c r="AD29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19" i="1"/>
  <c r="AD19" i="1" s="1"/>
  <c r="AC18" i="1"/>
  <c r="AD18" i="1" s="1"/>
  <c r="AC17" i="1"/>
  <c r="AD17" i="1" s="1"/>
  <c r="AC16" i="1"/>
  <c r="AD16" i="1" s="1"/>
  <c r="AC15" i="1"/>
  <c r="AD15" i="1" s="1"/>
  <c r="AC61" i="1"/>
  <c r="AD61" i="1" s="1"/>
  <c r="AF14" i="1"/>
  <c r="AC13" i="1"/>
  <c r="AD13" i="1" s="1"/>
  <c r="AC12" i="1"/>
  <c r="AD12" i="1" s="1"/>
  <c r="AF68" i="2" l="1"/>
  <c r="AF12" i="1"/>
  <c r="AF63" i="1" l="1"/>
</calcChain>
</file>

<file path=xl/sharedStrings.xml><?xml version="1.0" encoding="utf-8"?>
<sst xmlns="http://schemas.openxmlformats.org/spreadsheetml/2006/main" count="795" uniqueCount="300">
  <si>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</si>
  <si>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</si>
  <si>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</si>
  <si>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</si>
  <si>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</si>
  <si>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</si>
  <si>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</si>
  <si>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</si>
  <si>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</si>
  <si>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</si>
  <si>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</si>
  <si>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</si>
  <si>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</si>
  <si>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</si>
  <si>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</si>
  <si>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</si>
  <si>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</si>
  <si>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</si>
  <si>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</si>
  <si>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</si>
  <si>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</si>
  <si>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</si>
  <si>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</si>
  <si>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</si>
  <si>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</si>
  <si>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</si>
  <si>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</si>
  <si>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</si>
  <si>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</si>
  <si>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</si>
  <si>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</si>
  <si>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</si>
  <si>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</si>
  <si>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</si>
  <si>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</si>
  <si>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</si>
  <si>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</si>
  <si>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</si>
  <si>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</si>
  <si>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</si>
  <si>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</si>
  <si>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</si>
  <si>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</si>
  <si>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</si>
  <si>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</si>
  <si>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</si>
  <si>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</si>
  <si>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</si>
  <si>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</si>
  <si>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</si>
  <si>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</si>
  <si>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</si>
  <si>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</si>
  <si>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</si>
  <si>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На основании проведенного анализа рынка и расчетов, НМЦК составляет: ____________ рублей.</t>
  </si>
  <si>
    <t>Дата подготовки обоснования НМЦК: __________________</t>
  </si>
  <si>
    <t>Ссылка на позицию в сети Интернет</t>
  </si>
  <si>
    <t>СОГЛАСОВАНО:</t>
  </si>
  <si>
    <t>Скульптор для лица
Estrade Mon Secret цвет 201</t>
  </si>
  <si>
    <t>ПУДРА ДЛЯ СОЗДАНИЯ ОБЪЕМА НА ВОЛОСАХ kapus</t>
  </si>
  <si>
    <t>ТУШЬ ДЛЯ РЕСНИЦ
VIVIENNE SABO grand noire</t>
  </si>
  <si>
    <t>ПОДВОДКА-ФЛОМАСТЕР ДЛЯ ГЛАЗ
ART-VISAGE chicago, чёрный</t>
  </si>
  <si>
    <t>Основа под макияж, выравнивающая база цветокорректирующая, праймер для лица, косметика для макияжа, Jomtam / розовый/зеленый/фиолетовый</t>
  </si>
  <si>
    <t>Оку-Оку гл. капли фл.-капел. 10мл</t>
  </si>
  <si>
    <t>Систейн Ультра увлажняющие капли для глаз 15 мл</t>
  </si>
  <si>
    <t>Раствор для контактных линз универсальный, жидкость для линз, Ликонтин Универсал, Медстар 240 мл</t>
  </si>
  <si>
    <t>COVER UP Консилер стойкий № 321</t>
  </si>
  <si>
    <t>Консилер для лица, CatriceUltimate Camouflage Cream, цвет 20</t>
  </si>
  <si>
    <t>Тональная основа для лица, CatriceHD Liquid Coverag, цвет 34</t>
  </si>
  <si>
    <t>Тональная основа для лица, CatriceHD Liquid Coverag, цвет 32</t>
  </si>
  <si>
    <t>Седина, 12 мл., цвет ivory</t>
  </si>
  <si>
    <t>Карандаш для слез, 4 гр.</t>
  </si>
  <si>
    <t>Крем для "NIVEA soft"</t>
  </si>
  <si>
    <t>Тоник  д/лица "LOREAL"</t>
  </si>
  <si>
    <t>Мицеллярная вода д/лица "ЧИСТАЯ ЛИНИЯ"</t>
  </si>
  <si>
    <t>Крем д/век "Nivea"</t>
  </si>
  <si>
    <t>Тоник  д/лица "EOS"</t>
  </si>
  <si>
    <t>VIVIENNE SABO NATUREL Палетка для контуринга лица шелковистая текстура № 04 песочно-бронзовый</t>
  </si>
  <si>
    <t>Подводка д/глаз ISA DORA watterprof,</t>
  </si>
  <si>
    <t>STYLE Мусс для укладки волос средней фиксации 250 мл</t>
  </si>
  <si>
    <t>Салфетки влажные д/снятия макияжа Skinlite алое упаковка</t>
  </si>
  <si>
    <t>Салфетки влажные детские упаковка по 72 шт</t>
  </si>
  <si>
    <t>Мусс д/умывания</t>
  </si>
  <si>
    <t>Сушка д/лака для ногтей</t>
  </si>
  <si>
    <t>Пена для бритья для чувствительной кожи 200 мл</t>
  </si>
  <si>
    <t>База д/лака для ногтей</t>
  </si>
  <si>
    <t>Жидкость д/снятия лака , без ацитона</t>
  </si>
  <si>
    <t>NIVEA
Бальзам после бритья для чувствительной кожи 100 мл</t>
  </si>
  <si>
    <t>DOMIX GREEN PROFESSIONAL, EXPRESS DRY TOP COAT Экспресс сушка лака для ногтей 17 мл</t>
  </si>
  <si>
    <t>Станки д/бритья одноразовые "GILLETTE BLUE 3" уп. по 8шт.</t>
  </si>
  <si>
    <t>Тонирующий спрей для мгновенного закрашивания отросших корней. Цвет каштан.</t>
  </si>
  <si>
    <t>Шампунь для восстановления структуры волос OLLIN, 1000 мл</t>
  </si>
  <si>
    <t>Кондиционер двойное увлажнение OLLIN, 1000 мл</t>
  </si>
  <si>
    <t>Диски косметические "1-Touch", хлопок 120 шт./уп.</t>
  </si>
  <si>
    <t>Ватные палочки "1-Touch". упаковка по 200 шт</t>
  </si>
  <si>
    <t>Компактная пудра De Klie Моно PM21 в блистере</t>
  </si>
  <si>
    <t>Карандаш для БРОВЕЙ “РЕСНИЧКА”, №207, темно-русый</t>
  </si>
  <si>
    <t>Тени-палитра "DE KLIE" №ЕMM-54, 3 цв х 4 г</t>
  </si>
  <si>
    <t>Помада-палитра De Klie L-10 Coral</t>
  </si>
  <si>
    <t>Помада-палитра De Klie L-9 Рink</t>
  </si>
  <si>
    <t>Тон в стике, 25 гр., цвет 12W</t>
  </si>
  <si>
    <t>Тон в стике, 25 гр., цвет 10W</t>
  </si>
  <si>
    <t>Тон в стике, 25 гр., цвет G177</t>
  </si>
  <si>
    <t>Тон в стике, 25 гр., цвет Ivory</t>
  </si>
  <si>
    <t>АК АЭРОЗОЛЬНЫЙ ДЛЯ ВОЛОС НОРМАЛЬНОЙ ФИКСАЦИИ
KAPOUSlacca normal</t>
  </si>
  <si>
    <t>Лак для ногтей ANNY, цвет 65</t>
  </si>
  <si>
    <t>КРЕМ-ПАСТА ДЛЯ ВОЛОС НОРМАЛЬНОЙ ФИКСАЦИИ
ESTELalpha</t>
  </si>
  <si>
    <t>СОЛЕВОЙ СПРЕЙ
SOWELLsea waves</t>
  </si>
  <si>
    <t>Экран защитный для лица</t>
  </si>
  <si>
    <t>штука</t>
  </si>
  <si>
    <t>https://goldapple.ru/26870100033-volumetrick</t>
  </si>
  <si>
    <t>https://goldapple.ru/19000208566-grand-noire</t>
  </si>
  <si>
    <t>https://goldapple.ru/97581500003-petit-bb-moisturising</t>
  </si>
  <si>
    <t>https://goldapple.ru/19000231961-chicago</t>
  </si>
  <si>
    <t>https://www.wildberries.ru/catalog/50235712/detail.aspx</t>
  </si>
  <si>
    <t>https://www.ozon.ru/product/oku-oku-gl-kapli-fl-kapel-10ml-146943520/?at=w0tgmxOnYhr103IWlBNX7u9N5Q0kTPlE4M8hAwv0l9</t>
  </si>
  <si>
    <t>https://www.ozon.ru/product/sisteyn-ultra-uvlazhnyayushchie-kapli-dlya-glaz-15-ml-142332605/?at=nRtr2DyVMCG3M1AAF192XqAtwox5R3HL2lYjktXMoP4p&amp;from_sku=142332606&amp;oos_search=false</t>
  </si>
  <si>
    <t>https://www.ozon.ru/product/rastvor-dlya-kontaktnyh-linz-universalnyy-zhidkost-dlya-linz-likontin-universal-medstar-240-ml-602102931/?asb2=14XIYtRbXef1ncxFaQzHf96iOJOd_7E2cVpKAj36T_jiMZ7dwzTRp5eNrnwUTYFz&amp;avtc=1&amp;avte=2&amp;avts=1723980931</t>
  </si>
  <si>
    <t>https://elize.ru/shop/product_real/90428</t>
  </si>
  <si>
    <t>https://elize.ru/shop/product_real/20221</t>
  </si>
  <si>
    <t>https://elize.ru/shop/product_real/92633</t>
  </si>
  <si>
    <t>https://elize.ru/shop/product_real/35310</t>
  </si>
  <si>
    <t>https://elize.ru/shop/product_real/25429</t>
  </si>
  <si>
    <t>https://elize.ru/shop/product_real/40873</t>
  </si>
  <si>
    <t>https://elize.ru/shop/product_real/90198</t>
  </si>
  <si>
    <t>https://elize.ru/shop/product_real/30926</t>
  </si>
  <si>
    <t>https://elize.ru/shop/product_real/99938</t>
  </si>
  <si>
    <t>https://elize.ru/shop/product_real/14200</t>
  </si>
  <si>
    <t>https://elize.ru/shop/product_real/67114</t>
  </si>
  <si>
    <t>https://elize.ru/shop/product_real/86687</t>
  </si>
  <si>
    <t>https://elize.ru/shop/product_real/21975</t>
  </si>
  <si>
    <t>https://elize.ru/shop/product_real/20135</t>
  </si>
  <si>
    <t>https://elize.ru/shop/product_real/74936</t>
  </si>
  <si>
    <t>https://elize.ru/shop/product_real/21822</t>
  </si>
  <si>
    <t>https://elize.ru/shop/product_real/20148</t>
  </si>
  <si>
    <t>https://elize.ru/shop/product_real/34924</t>
  </si>
  <si>
    <t>https://kryolan.ru/catalog/makiyazh-/litso-/ochishchayushchie-sredstva-_2/diski-kosmeticheskie-1-touch-khlopok-120-sht-up/</t>
  </si>
  <si>
    <t>https://kryolan.ru/catalog/makiyazh-/litso-/ochishchayushchie-sredstva-_2/palochki-vatnye-v-korobochke-1-touch-khlopok-200-sht-up/</t>
  </si>
  <si>
    <t>https://deklie.ru/lico/pudra/pudra-kompaktnaya-de-klie/kompaktnaya-pudra-de-klie-mono-pm21</t>
  </si>
  <si>
    <t>https://goldapple.ru/31101500001-ultra-rich-color-lipstick</t>
  </si>
  <si>
    <t>https://goldapple.ru/31104700001-ultra-rich-color-lipstick</t>
  </si>
  <si>
    <t>https://goldapple.ru/31101600008-mattemoist-lipstick</t>
  </si>
  <si>
    <t>https://goldapple.ru/58560400005-nail-polish</t>
  </si>
  <si>
    <t>https://goldapple.ru/19000290157-alpha</t>
  </si>
  <si>
    <t>https://goldapple.ru/19000308908-sea-waves</t>
  </si>
  <si>
    <t>https://goldapple.ru/89091400002-mon-secret</t>
  </si>
  <si>
    <t>https://www.wildberries.ru/catalog/73446003/detail.aspx</t>
  </si>
  <si>
    <t>https://www.ozon.ru/product/estrade-kompaktnyy-skulptor-mon-secret-201-evropa-323340651/?at=6WtZvNP1QFxO7ABxU7kzvKxIK3LXM9sW52jpkUgQj6jA</t>
  </si>
  <si>
    <t>https://www.kapous.ru/product/pudra-dlya-sozdaniya-obema-na-volosakh-volumetrick-7-g/?utm_source=market&amp;utm_medium=cpc&amp;etext=2202.FNHwqcqMfXJvxP3KuljgkcruYGdhJbha4tj9EgbuRjJ2ZXB2dmFqZGhveXJ0ZHZu.838b8eeb21b18e02d21525cccbdb8dc7db4bd8f9&amp;yclid=17286780430563672063&amp;ybaip=1</t>
  </si>
  <si>
    <t>https://www.ozon.ru/product/kapous-professional-pudra-dlya-sozdaniya-obema-na-volosah-volumetrick-7-ml-722588528/?at=LZtlrWkmEuYOvPWRHGWYlpliJMGvWmHGXn56QUZGQRNx</t>
  </si>
  <si>
    <t>https://rivegauche.ru/product/vivienne-sabo-waterproof-artistic-volume-mascara?ysclid=mrahoiru3q627378977</t>
  </si>
  <si>
    <t>https://www.letu.ru/product/vivienne-sabo-vodostoikaya-tush-dlya-resnits-so-stsenicheskim-effektom-cabaret-premiere-waterproof/37400002?utm_referrer=https://yandex.ru/</t>
  </si>
  <si>
    <t>https://www.letu.ru/product/vivienne-sabo-tush-dlya-ochen-bolshogo-obema-i-udlineniya-grand-noire/142400417?utm_campaign=moskva-v-predelah-mkad&amp;utm_medium=organic&amp;utm_source=yd_tovary</t>
  </si>
  <si>
    <t>https://rivegauche.ru/product/vivienne-sabo-grand-noire-mascara?ysclid=mraielmne37710659</t>
  </si>
  <si>
    <t>https://www.letu.ru/product/holika-holika-bb-krem-dlya-litsa-petit-bb-moisturizing-spf30-pa-/112500119?utm_campaign=le_yd_rf_s_dsa_vendor_new_cheap&amp;srcid=le_yd_rf_s_dsa_vendor_new_cheap&amp;utm_medium=cpc&amp;utm_source=yandex&amp;utm_term=|52907084524&amp;utm_content=astat:52907084524|ret:52907084524|kor:21263546|dsa:52907084524|cid:103745083|gid:5364401612|aid:15583875617|pt:premium|pos:1|st:search|src:yandex.ru|dvc:desktop|reg:213|adp:no|apt:none&amp;yclid=15262641720168546303</t>
  </si>
  <si>
    <t>https://rivegauche.ru/product/holika-holika-petit-bb-moisturising-spf30?ysclid=mraiwhhx4803727628</t>
  </si>
  <si>
    <t>https://www.ozon.ru/product/art-visage-podvodka-flomaster-dlya-glaz-chicago-chernaya-1438032732/?utm_medium=organic&amp;utm_source=yandex_serp_products</t>
  </si>
  <si>
    <t>https://rivegauche.ru/product/art-visage-chicago-eyeliner-pen?ysclid=mraj1snf6866527464</t>
  </si>
  <si>
    <t>https://www.ozon.ru/product/baza-pod-makiyazh-3-v-1-trehtsvetnaya-osnova-praymer-jomtam-3211242923/?at=x6tPVlL9rHxqRwzkSMyZ5xRUYK7O8Of5XQYp9iRANqKo</t>
  </si>
  <si>
    <t>https://market.yandex.ru/card/jomtam-trekhtsvetnaya-vyravnivayushchaya-osnova-pod-makiyazh/102155442545?do-waremd5=Iz_3uEOtJItMAJgR1JKMPQ&amp;clid=1651&amp;ogV=-12</t>
  </si>
  <si>
    <t>https://www.letu.ru/product/shu-konsiler-stoikii-cover-up/118801388?utm_campaign=moskva-v-predelah-mkad&amp;utm_medium=organic&amp;utm_source=yd_tovary</t>
  </si>
  <si>
    <t>https://www.wildberries.ru/catalog/72013620/detail.aspx?ysclid=mrajk00c6298796855</t>
  </si>
  <si>
    <t>https://goldapple.ru/19000024663-ultimate-camouflage-cream</t>
  </si>
  <si>
    <t>https://www.podrygka.ru/catalog/makiyazh/litso/korrektor/210014-konsiler-dlya-litsa-catrice-ultimate-camouflage-cream-ton-020-n-light-beige/</t>
  </si>
  <si>
    <t>https://www.wildberries.ru/catalog/104512129/detail.aspx?ysclid=mrajq41tf299095698</t>
  </si>
  <si>
    <t>https://goldapple.ru/69967600008-hd-liquid-coverage-foundation</t>
  </si>
  <si>
    <t>https://www.podrygka.ru/catalog/makiyazh/litso/tonalnye_sredstva/171731-osnova-tonalnaya-dlya-litsa-catrice-hd-liquid-coverage-ton-034/</t>
  </si>
  <si>
    <t>https://www.ozon.ru/product/tonalnaya-osnova-dlya-litsa-hd-liquid-coverage-foundation-ton-034-medium-beige-2643648250/</t>
  </si>
  <si>
    <t>https://goldapple.ru/19000024628-hd-liquid-coverage-foundation</t>
  </si>
  <si>
    <t>https://www.podrygka.ru/catalog/makiyazh/litso/tonalnye_sredstva/210002-osnova-tonalnaya-dlya-litsa-catrice-hd-liquid-coverage-ton-032-nude-beige/</t>
  </si>
  <si>
    <t>https://www.wildberries.ru/catalog/109234348/detail.aspx?ysclid=mrak5enfy274174821</t>
  </si>
  <si>
    <t>https://kryolan.ru/catalog/spetseffekty-/effekty-i-instrumenty-/gotovye-effekty-/sedina-temple-12-ml/</t>
  </si>
  <si>
    <t>https://www.ozon.ru/product/kryolan-grim-spetseffekt-sedina-temple-12-ml-tsv-ivory-242810972/?utm_medium=organic&amp;utm_source=yandex_serp_products</t>
  </si>
  <si>
    <t>https://www.arte-grim.ru/catalog/grim/spetseffekty_1/sedina-temple-12-ml/?ysclid=mrakm5wg13390857061</t>
  </si>
  <si>
    <t>https://kryolan.ru/catalog/spetseffekty-/effekty-i-instrumenty-/gotovye-effekty-/karandash-dlya-slez-tear-sticks-4-gr/</t>
  </si>
  <si>
    <t>https://www.wildberries.ru/catalog/164165711/detail.aspx?ysclid=mrbu6jjh5644895459</t>
  </si>
  <si>
    <t>https://www.ozon.ru/product/kryolan-karandash-dlya-slez-tear-sticks-4-gr-266655898/?__rr=1&amp;utm_medium=organic&amp;utm_source=yandex_serp_products</t>
  </si>
  <si>
    <t>https://www.wildberries.ru/catalog/148043220/detail.aspx</t>
  </si>
  <si>
    <t>https://www.podrygka.ru/catalog/ukhod/telo/pitanie_i_uvlazhnenie/31170-krem-dlya-ukhoda-za-kozhey-nivea-soft-intensivnyy-uvlazhnyayushchiy-75-ml/</t>
  </si>
  <si>
    <t>https://www.letu.ru/product/l-oreal-paris-tonik-dlya-litsa-revitalift-gialuron-vospolnyayushchii-uvlazhnyayushchii-dlya-vseh-tipov-kozhi/140200175?utm_campaign=moskva-v-predelah-mkad&amp;utm_medium=organic&amp;utm_source=yd_tovary&amp;utm_referrer=https://yandex.ru/</t>
  </si>
  <si>
    <t>https://goldapple.ru/19000179326-revitalift?ysclid=mrbux8u7g389661375</t>
  </si>
  <si>
    <t>СНЯТ С ПРОДАЖИ</t>
  </si>
  <si>
    <t>https://www.podrygka.ru/catalog/ukhod/litso/toniki_i_losony/135525-tonik_dlya_litsa_eco_laboratorie_uvlazhnyayushchiy_dlya_sukhoy_i_chuvstvitelnoy_kozhi_200_ml/</t>
  </si>
  <si>
    <t>https://www.letu.ru/product/eo-laboratorie-tonik-dlya-litsa-uvlazhnyayushchii-dlya-suhoi-i-chuvstvitelnoi-kozhi-/185802303/sku/201502662</t>
  </si>
  <si>
    <t>https://goldapple.ru/19000023596-naturel?ysclid=mrbvljjtz686556415</t>
  </si>
  <si>
    <t>https://www.podrygka.ru/catalog/makiyazh/litso/konturirovanie/230427-paletka-dlya-litsa-vivienne-sabo-contour-naturel-bronzer-i-skulptor-ton-04/</t>
  </si>
  <si>
    <t>https://goldapple.ru/3225100001-charbon?ysclid=mrbvvdse16937315772</t>
  </si>
  <si>
    <t>https://www.podrygka.ru/catalog/makiyazh/glaza/podvodki/140453-podvodka_dlya_glaz_vivienne_sabo_charbon_ton_01_vodostoykaya/</t>
  </si>
  <si>
    <t>https://www.podrygka.ru/catalog/volosy/ukladka/penki/219269-muss-dlya-volos-ollin-professional-style-sredney-fiksatsii-250-ml/</t>
  </si>
  <si>
    <t>https://goldapple.ru/29171300004-ollin-style?ysclid=mrbw9x2o1d117018062</t>
  </si>
  <si>
    <t>https://goldapple.ru/36980600001-aloje?ysclid=mrbwdwsn1j698183413</t>
  </si>
  <si>
    <t>https://www.ozon.ru/product/skinlite-salfetki-s-ekstraktom-aloe-dlya-snyatiya-makiyazha-s-gub-glaz-myagkoe-ochishchenie-koreya-3845264254/?utm_medium=organic&amp;utm_source=yandex_serp_products</t>
  </si>
  <si>
    <t>https://tvoydom.ru/catalog/1000271135/?ysclid=mrbwjdfxut245752707</t>
  </si>
  <si>
    <t>https://www.sima-land.ru/1165937/vlazhnye-salfetki-aura-antibakterialnye-72-sht/?ysclid=mrbwlgcm1q414454372</t>
  </si>
  <si>
    <t>https://www.podrygka.ru/catalog/ukhod/litso/umyvanie/204744-gel-penka-dlya-umyvaniya-chistaya-liniya-natura-shipovnik-160-ml/</t>
  </si>
  <si>
    <t>https://goldapple.ru/19760342473-natura?ysclid=mrbwnu0q1u575110460</t>
  </si>
  <si>
    <t>https://www.proficosmetics.ru/catalog/94955/?ysclid=mrbwq4w31x256967517</t>
  </si>
  <si>
    <t>https://www.krason.ru/domix-green-professional/592/p41708/88388?ysclid=mrbwquf41z316098398</t>
  </si>
  <si>
    <t>https://goldapple.ru/1050800009-dlja-chuvstvitel-noj-kozhi?ysclid=mrbwsjaj21644086948</t>
  </si>
  <si>
    <t>https://rivegauche.ru/product/nivea-pena-dlya-britya-dlya-chuvstvitelnoy-kozhi?ysclid=mrbwuc4q22219542651</t>
  </si>
  <si>
    <t>https://www.wildberries.ru/catalog/62085210/detail.aspx</t>
  </si>
  <si>
    <t>https://market.yandex.ru/card/umnaya-emal-frenchi-korrektsiya-neodnorodnykh-nogtey/101648094235?do-waremd5=oKBIXymxcz3TqsUM8CpUjA&amp;clid=703&amp;ogV=-12</t>
  </si>
  <si>
    <t>https://www.wildberries.ru/catalog/40392020/detail.aspx?ysclid=mrbx3pqz2b305303690</t>
  </si>
  <si>
    <t>https://www.proficosmetics.ru/catalog/75677/?ysclid=mrbx4mppio557547446</t>
  </si>
  <si>
    <t>https://rivegauche.ru/product/nivea-balzam-posle-britya-dlya-chuvstvitelnoy-kozhi?ysclid=mrbx6gct2f268149812</t>
  </si>
  <si>
    <t>https://www.letu.ru/product/nivea-balzam-posle-britya-dlya-chuvstvitelnoi-kozhi/5000067?utm_campaign=moskva-v-predelah-mkad&amp;utm_medium=organic&amp;utm_source=yd_tovary&amp;utm_referrer=https://yandex.ru/</t>
  </si>
  <si>
    <t>см.28</t>
  </si>
  <si>
    <t>https://rivegauche.ru/product/gillette-blue-simple-3-pack-8?ysclid=mrbxdr7f2m248682654&amp;utm_referrer=https%3A%2F%2Fyandex.ru%2F</t>
  </si>
  <si>
    <t>https://www.ozon.ru/product/britvennye-stanki-gillette-blue-simple-3-odnorazovye-8-sht-140927765/?utm_medium=organic&amp;utm_source=yandex_serp_products</t>
  </si>
  <si>
    <t>https://www.ozon.ru/product/l-oreal-paris-toniruyushchiy-sprey-dlya-mgnovennogo-zakrashivaniya-otrosshih-korney-magic-retouch-1637755815/?from_sku=1637739093&amp;from_url=https%253A%252F%252Fyandex.ru%252F&amp;oos_search=false</t>
  </si>
  <si>
    <t>https://goldapple.ru/6024700003-magic-retouch</t>
  </si>
  <si>
    <t>https://www.letu.ru/product/l-oreal-paris-toniruyushchii-sprei-dlya-mgnovennogo-zakrashivaniya-otrosshih-kornei-magic-retouch-/47500010/sku/61700014</t>
  </si>
  <si>
    <t>https://goldapple.ru/19000027315-care?ysclid=mrbxrkh62z645324742</t>
  </si>
  <si>
    <t>https://www.podrygka.ru/catalog/volosy/shampuni/227163-shampun-dlya-volos-ollin-care-dlya-vosstanovleniya-struktury-volos-1000-ml/</t>
  </si>
  <si>
    <t>https://kryolan.ru/catalog/volosy-/aksessuary-/ukhod-/shampun-dlya-vosstanovleniya-struktury-volos-ollin-1000-ml/</t>
  </si>
  <si>
    <t>https://www.podrygka.ru/catalog/volosy/balzamy_i_opolaskivateli/227165-konditsioner-dlya-volos-ollin-care-dvoynoe-uvlazhnenie-1000-ml/</t>
  </si>
  <si>
    <t>https://goldapple.ru/19000027297-moisture-conditioner?ysclid=mrbxwgri35700220580</t>
  </si>
  <si>
    <t>https://www.proficosmetics.ru/catalog/120805/?ysclid=mrbxxa2p37219379422</t>
  </si>
  <si>
    <t>https://www.1-touch.ru/katalog/odnorazovaya-produktsiya/vatnaya-produktsiya/05-159?ysclid=mrby7rami2367317548</t>
  </si>
  <si>
    <t>https://profline-opt.ru/catalog/26683/?ysclid=mrby7zx8gf231444938</t>
  </si>
  <si>
    <t>https://profline-opt.ru/catalog/20770/?ysclid=mrbyc3zg3f555171363</t>
  </si>
  <si>
    <t>https://profsa.ru/catalog/raskhodnye-materialy/prochee/1-touch-vatnye-palochki-v-korobke-khlopok-200-sht/?ysclid=mrbyd354y5419576452</t>
  </si>
  <si>
    <t>https://www.letu.ru/product/de-klie-kompaktnaya-pudra/168200661/sku/184000684</t>
  </si>
  <si>
    <t>https://www.ozon.ru/product/pudra-dlya-litsa-matiruyushchaya-de-klie-kompaktnaya-teplyy-svetlo-bezhevyy-21-12-g-2560429210/?utm_medium=organic&amp;utm_source=yandex_serp_products</t>
  </si>
  <si>
    <t>https://deklie.ru/index.php?route=product/product&amp;path=59_147&amp;product_id=2041</t>
  </si>
  <si>
    <t>https://www.wildberries.ru/catalog/35419390/detail.aspx?ysclid=mrbz8rna3s197525023</t>
  </si>
  <si>
    <t>https://www.ozon.ru/product/resnichka-karandash-dlya-brovey-ton-207-svetlo-korichnevyy-408524090/?utm_medium=organic&amp;utm_source=yandex_serp_products</t>
  </si>
  <si>
    <t>https://deklie.ru/index.php?route=product/product&amp;path=59_66_156&amp;product_id=2243</t>
  </si>
  <si>
    <t>https://www.wildberries.ru/catalog/111630090/detail.aspx?ysclid=mrdvyhlz575795176</t>
  </si>
  <si>
    <t>https://www.podrygka.ru/catalog/makiyazh/guby/pomada/216892-pomada-dlya-gub-note-ultra-rich-color-lipstick-ton-01-creamy-nude/</t>
  </si>
  <si>
    <t>https://www.podrygka.ru/catalog/makiyazh/guby/pomada/229275-pomada-dlya-gub-note-deep-impact-lipstick-kremovaya-ton-07/</t>
  </si>
  <si>
    <t>https://www.proficosmetics.ru/catalog/681626/</t>
  </si>
  <si>
    <t>https://www.wildberries.ru/catalog/8769531/detail.aspx?ysclid=mrdw8q4mn562421855</t>
  </si>
  <si>
    <t>https://www.podrygka.ru/catalog/makiyazh/guby/pomada/216907-pomada-dlya-gub-note-mattemoist-lipstick-matovaya-ton-308/</t>
  </si>
  <si>
    <t>https://kryolan.ru/catalog/makiyazh-/litso-/tonalnye-sredstva-/ton-v-stike-tv-paint-stick-25-gr/</t>
  </si>
  <si>
    <t>https://www.ozon.ru/product/kryolan-ton-v-stike-tv-paint-stick-25-gr-tsv-12w-241695643/?from_sku=241695643&amp;from_url=https%3A%2F%2Fyandex.ru%2F&amp;oos_search=false</t>
  </si>
  <si>
    <t>https://www.ozon.ru/product/kryolan-ton-v-stike-tv-paint-stick-25-gr-tsv-10w-241693056/?from_sku=241695643&amp;from_url=https%3A%2F%2Fyandex.ru%2F&amp;oos_search=false</t>
  </si>
  <si>
    <t>https://www.wildberries.ru/catalog/140763976/detail.aspx</t>
  </si>
  <si>
    <t>https://www.wildberries.ru/catalog/140763979/detail.aspx</t>
  </si>
  <si>
    <t>https://www.wildberries.ru/catalog/22928336/detail.aspx?ysclid=mrkh6r3y3219484852</t>
  </si>
  <si>
    <t>https://www.ozon.ru/product/kryolan-ton-v-stike-tv-paint-stick-25-gr-tsv-g177-241723308/?__rr=1&amp;utm_medium=organic&amp;utm_source=yandex_serp_products</t>
  </si>
  <si>
    <t>https://www.ozon.ru/product/kryolan-ton-v-stike-tv-paint-stick-25-gr-tsv-ivory-220372718/?utm_medium=organic&amp;utm_source=yandex_serp_products</t>
  </si>
  <si>
    <t>https://www.wildberries.ru/catalog/48074192/detail.aspx?ysclid=mrkhbx6zd196233587</t>
  </si>
  <si>
    <t>https://www.wildberries.ru/catalog/73302152/detail.aspx?utm_source=yandex&amp;utm_medium=feed&amp;utm_campaign=feed</t>
  </si>
  <si>
    <t>https://www.hairpersona.ru/product/kapous-lak-dlya-volos-aerozol-bez-freona-normalnoy-fiksacii-lacca-normal-serii-styling-100-ml?utm_source=yandex&amp;utm_medium=cpc&amp;utm_campaign=feed&amp;ysclid=mrkhfdfx6296454128</t>
  </si>
  <si>
    <t>https://kraski-pro.ru/brands/kapous/kapous_style_stayling_/lak_aerozolnyy_dlya_volos_normalnoy_fiksatsii_/?ysclid=mrkhgd4y8915087774</t>
  </si>
  <si>
    <t>https://www.wildberries.ru/catalog/16373993/detail.aspx?ysclid=mrkhiq3i697844936</t>
  </si>
  <si>
    <t>https://www.lamoda.ru/p/an042lwglc35/beauty_accs-anny-lak-dlya-nogtey/?ysclid=mrkhpy2s25597473949&amp;utm_referrer=https%3a%2f%2fyandex.ru%2f</t>
  </si>
  <si>
    <t>https://rivegauche.ru/product/estel-alpha-krem-pasta-dlya-volos-s-matovym-effektom-normalnaya-fiksatsiya?ysclid=mrkhsi8v289012111</t>
  </si>
  <si>
    <t>https://www.ozon.ru/product/estel-alpha-krem-pasta-dlya-volos-s-matovym-effektom-normalnaya-fiksatsiya-100-ml-205466627/?utm_medium=organic&amp;utm_source=yandex_serp_products</t>
  </si>
  <si>
    <t>https://www.wildberries.ru/catalog/568505881/detail.aspx?utm_source=yandex&amp;utm_medium=feed&amp;utm_campaign=feed&amp;ysclid=mrkhyath5151762232</t>
  </si>
  <si>
    <t>https://market.yandex.ru/card/sprey-dlya-volos-sowell-200ml-teksturiruyushchiy-solevoy/103283294018?do-waremd5=hfYhU7BLQ7PloTBJ-mR8TA&amp;clid=1651&amp;ogV=-12</t>
  </si>
  <si>
    <t>https://www.wildberries.ru/catalog/33495300/detail.aspx</t>
  </si>
  <si>
    <t>https://kryolan.ru/catalog/tsvetnye-/ekran-zashchitnyy-dlya-litsa-dewal-plastik-prozrachnyy/?ysclid=mrki91vm78797070770</t>
  </si>
  <si>
    <t>https://market.yandex.ru/card/professionalnyy-parikmakherskiy-ekran-harizma-dlya-zashchity-litsa/102073457353?do-waremd5=9YxGyQzbtEctkJMdtIHLWQ&amp;cpc=AKhsE5kGdvnKacZGJvCUGPjgvjLx7RQUUoHv8O-_sOG0t2H-pRknxMnyQI-Lcx_nr4k_tTmL8zep6AHNPXnO6NSxGTz8p5nuzGdlEhgDT3IG19CfL65UklfT7j_GFzb9EkicvRUSfTkqVHhuBteMvp_8uLBJLoq_-Upp2ZdEqezmHY_aQJ1-ZxnT7oIhRjy7plVfXKHcCkMbTJOtsJ-cw8p72AyUlHgEy5ZlJObhb7FpW8hVq_1TtiPVMMRQwYTV6WFoVUhiQFuhCnnTJOfDAHyZ_T6dOAgtT-mffl2Llqd1kuvUZKIHISrFxMTxPcJNcIGgyqpQcH4Z7uYDXOFie4pNXHzb4TSCCgzpQmmHAp_H-2Asg_de6tv7cp6jIGnSZK67HPQLTOyUJ_-kFZxithAWVzDmi0oGCFI4bpnab2P7WOy73_jw5T6iqkWHYRl-&amp;nid=17329007&amp;ogV=-12</t>
  </si>
  <si>
    <t>https://www.onlinetrade.ru/catalogue/tush_dlya_resnits-c3661/vivienne_sabo/tush_dlya_resnits_vodostoykaya_vivienne_sabo_cabaret_premiere_s_effektom_stsenicheskogo_obema_ton_01_d215221001-1950969.html?city=1&amp;yadiscount=eyJhIjozMDAsImRwIjoxLCJsdCI6MTIwLCJwIjo1LCJ0IjoyLCJ0cyI6MTc4NDAyNjMxOH0,&amp;utm_referrer=https%3a%2f%2fyandex.ru%2f</t>
  </si>
  <si>
    <t>https://www.onlinetrade.ru/catalogue/ochishchenie_i_snyatie_makiyazha-c3643/chistaya_liniya/mitsellyarnaya_voda_chistaya_liniya_3v1_tsvetochnaya_400_ml_8714100707913-831797.html?city=1&amp;utm_referrer=https%3a%2f%2fyandex.ru%2f</t>
  </si>
  <si>
    <t>https://www.komus.ru/katalog/krasota-i-zdorove/ukhod-za-litsom-i-telom/ukhod-za-litsom/mitsellyarnaya-voda-chistaya-liniya-3-v-1-smyagchayushhaya-dlya-vsekh-tipov-kozhi-400-ml/p/757951/?utm_campaign=test_yandex_products&amp;utm_medium=organic&amp;utm_source=yandex_products&amp;utm_term=757951&amp;ysclid=mrm8eadt7251349153</t>
  </si>
  <si>
    <t>20.42.14.140</t>
  </si>
  <si>
    <t xml:space="preserve">
BB крем HOLIKA PETIT BB MOISTURIZING</t>
  </si>
  <si>
    <t>13.99.19.129</t>
  </si>
  <si>
    <t>20.42.13.000</t>
  </si>
  <si>
    <t>Помада NOTE ULTRA RICH COLOR LIPSTICK, цвет 01</t>
  </si>
  <si>
    <t>Помада NOTE ULTRA RICH COLOR LIPSTICK, цвет 7</t>
  </si>
  <si>
    <t>Помада NOTE MATTEMOIST LIPSTICK,цвет 308</t>
  </si>
  <si>
    <t>20.42.16.120</t>
  </si>
  <si>
    <t>20.42.16.130</t>
  </si>
  <si>
    <t>20.42.15.132</t>
  </si>
  <si>
    <t>20.42.12.120</t>
  </si>
  <si>
    <t>20.42.12.110</t>
  </si>
  <si>
    <t>Поставка косметических средств для гримерного цеха</t>
  </si>
  <si>
    <t>20.42.19</t>
  </si>
  <si>
    <t>20.42.16.110</t>
  </si>
  <si>
    <t>25.71.12.110</t>
  </si>
  <si>
    <t>20.42.15.120</t>
  </si>
  <si>
    <t xml:space="preserve">20.42.15.130 </t>
  </si>
  <si>
    <t xml:space="preserve">20.41.31.220 </t>
  </si>
  <si>
    <t>20.42.15.140</t>
  </si>
  <si>
    <t>20.12.21.117</t>
  </si>
  <si>
    <t>https://www.letu.ru/product/de-klie-teni-palitra/168200700?utm_referrer=https://yandex.ru/</t>
  </si>
  <si>
    <t>https://www.ozon.ru/product/teni-dlya-vek-paletka-professionalnaya-de-klie-3-tsveta-matovye-12-chocolate-morning-2560429458/?at=k2toEXrQgIQ7k4o4ukywZzRHngGGrNc9WQ814h0GR9rO</t>
  </si>
  <si>
    <t>https://www.beauty-cult.ru/shop/product/pomadapalitra_mini_de_klie_l1_5_tsv_h_2_5_g?ysclid=mrvtd43zls476983617</t>
  </si>
  <si>
    <t>https://notforget.ru/shop/product/pomada-palitra-mini-de-klie-l2-5-cv-h-25-g?ysclid=mrvtim0cya305627220</t>
  </si>
  <si>
    <t>https://notforget.ru/shop/product/pomada-palitra-mini-de-klie-l3-5-cv-h-25-g</t>
  </si>
  <si>
    <t>https://xn----7sbbra6adrcjvoj8pe.xn--p1ai/shop/2526/desc/pomada-palitra-vostrebovannykh-cvetov-5kh2g-l-2-1-sht</t>
  </si>
  <si>
    <t>32.50.42.120</t>
  </si>
  <si>
    <t>Специалист по закупкам:</t>
  </si>
  <si>
    <t>/Холодкова М.М.</t>
  </si>
  <si>
    <t>20.42.14.120</t>
  </si>
  <si>
    <t>Тушь для ресниц VIVIENNE SABO waterproof mascara volumateur artistique</t>
  </si>
  <si>
    <t>20.42.17.120</t>
  </si>
  <si>
    <t>На основании проведенного анализа рынка и расчетов, НМЦК составляет:144 175, 43 рублей.</t>
  </si>
  <si>
    <t>Дата подготовки обоснования НМЦК: 28.07.2026</t>
  </si>
  <si>
    <t>Жидкость д/снятия лака , без ацетона</t>
  </si>
  <si>
    <t>упаковка</t>
  </si>
  <si>
    <t>20.42.19.110</t>
  </si>
  <si>
    <t>21.20.24.150</t>
  </si>
  <si>
    <t>20.30.11.110</t>
  </si>
  <si>
    <t>ЛАК АЭРОЗОЛЬНЫЙ ДЛЯ ВОЛОС НОРМАЛЬНОЙ ФИКСАЦИИ
KAPOUSlacca normal</t>
  </si>
  <si>
    <t>СОЛЕВОЙ СПРЕЙ SOWELLsea waves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</si>
</sst>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  <font>
      <sz val="10"/>
      <color theme="1"/>
      <name val="Century Gothic"/>
      <family val="2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2" fontId="6" fillId="0" borderId="0" xfId="0" applyNumberFormat="1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2" applyFill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0" fillId="0" borderId="1" xfId="2" applyBorder="1" applyAlignment="1">
      <alignment vertical="center" wrapText="1"/>
    </xf>
    <xf numFmtId="0" fontId="10" fillId="3" borderId="1" xfId="2" applyFill="1" applyBorder="1" applyAlignment="1">
      <alignment vertical="center" wrapText="1"/>
    </xf>
    <xf numFmtId="0" fontId="10" fillId="0" borderId="0" xfId="2" applyAlignment="1">
      <alignment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10" fillId="3" borderId="1" xfId="2" applyNumberForma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left" vertical="center" wrapText="1"/>
    </xf>
    <xf numFmtId="0" fontId="10" fillId="3" borderId="0" xfId="2" applyFill="1" applyAlignment="1">
      <alignment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0" fontId="10" fillId="4" borderId="1" xfId="2" applyFill="1" applyBorder="1" applyAlignment="1">
      <alignment vertical="center" wrapText="1"/>
    </xf>
    <xf numFmtId="164" fontId="10" fillId="4" borderId="1" xfId="2" applyNumberForma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5" borderId="1" xfId="2" applyFill="1" applyBorder="1" applyAlignment="1">
      <alignment horizontal="center" vertical="center" wrapText="1"/>
    </xf>
    <xf numFmtId="164" fontId="10" fillId="5" borderId="1" xfId="2" applyNumberForma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0" fillId="5" borderId="1" xfId="2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4" borderId="0" xfId="0" applyFill="1"/>
    <xf numFmtId="2" fontId="3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2" fontId="6" fillId="3" borderId="0" xfId="0" applyNumberFormat="1" applyFont="1" applyFill="1"/>
    <xf numFmtId="0" fontId="1" fillId="6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7AF40D67-5F21-4391-8F3A-61B898CEE902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618105"/>
          <a:ext cx="1625811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3FCAC9CE-60CD-4CDD-A1EF-3FAB1AB7DD25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6898" y="4548081"/>
          <a:ext cx="1440603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5DD52C3-6C48-4937-84A4-101C2BE60B85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8205" y="454914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8368409-DF39-4A77-83BD-6B1BBB612467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75056" y="4625339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zon.ru/product/kryolan-ton-v-stike-tv-paint-stick-25-gr-tsv-10w-241693056/?from_sku=241695643&amp;from_url=https%3A%2F%2Fyandex.ru%2F&amp;oos_search=false" TargetMode="External"/><Relationship Id="rId21" Type="http://schemas.openxmlformats.org/officeDocument/2006/relationships/hyperlink" Target="https://deklie.ru/index.php?route=product/product&amp;path=60_72_95&amp;product_id=2188" TargetMode="External"/><Relationship Id="rId42" Type="http://schemas.openxmlformats.org/officeDocument/2006/relationships/hyperlink" Target="https://www.kapous.ru/product/pudra-dlya-sozdaniya-obema-na-volosakh-volumetrick-7-g/?utm_source=market&amp;utm_medium=cpc&amp;etext=2202.FNHwqcqMfXJvxP3KuljgkcruYGdhJbha4tj9EgbuRjJ2ZXB2dmFqZGhveXJ0ZHZu.838b8eeb21b18e02d21525cccbdb8dc7db4bd8f9&amp;yclid=17286780430563672063&amp;ybaip=1" TargetMode="External"/><Relationship Id="rId63" Type="http://schemas.openxmlformats.org/officeDocument/2006/relationships/hyperlink" Target="https://www.wildberries.ru/catalog/148043220/detail.aspx" TargetMode="External"/><Relationship Id="rId84" Type="http://schemas.openxmlformats.org/officeDocument/2006/relationships/hyperlink" Target="https://goldapple.ru/1050800009-dlja-chuvstvitel-noj-kozhi?ysclid=mrbwsjaj21644086948" TargetMode="External"/><Relationship Id="rId138" Type="http://schemas.openxmlformats.org/officeDocument/2006/relationships/hyperlink" Target="https://notforget.ru/shop/product/pomada-palitra-mini-de-klie-l2-5-cv-h-25-g?ysclid=mrvtim0cya305627220" TargetMode="External"/><Relationship Id="rId107" Type="http://schemas.openxmlformats.org/officeDocument/2006/relationships/hyperlink" Target="https://www.ozon.ru/product/pudra-dlya-litsa-matiruyushchaya-de-klie-kompaktnaya-teplyy-svetlo-bezhevyy-21-12-g-2560429210/?utm_medium=organic&amp;utm_source=yandex_serp_products" TargetMode="External"/><Relationship Id="rId11" Type="http://schemas.openxmlformats.org/officeDocument/2006/relationships/hyperlink" Target="https://elize.ru/shop/product_real/21975" TargetMode="External"/><Relationship Id="rId32" Type="http://schemas.openxmlformats.org/officeDocument/2006/relationships/hyperlink" Target="https://www.ozon.ru/product/l-oreal-paris-toniruyushchiy-sprey-dlya-mgnovennogo-zakrashivaniya-otrosshih-korney-magic-retouch-1637755815/?from_sku=1637739093&amp;from_url=https%253A%252F%252Fyandex.ru%252F&amp;oos_search=false" TargetMode="External"/><Relationship Id="rId37" Type="http://schemas.openxmlformats.org/officeDocument/2006/relationships/hyperlink" Target="https://kryolan.ru/catalog/makiyazh-/litso-/tonalnye-sredstva-/ton-v-stike-tv-paint-stick-25-gr/" TargetMode="External"/><Relationship Id="rId53" Type="http://schemas.openxmlformats.org/officeDocument/2006/relationships/hyperlink" Target="https://www.wildberries.ru/catalog/72013620/detail.aspx?ysclid=mrajk00c6298796855" TargetMode="External"/><Relationship Id="rId58" Type="http://schemas.openxmlformats.org/officeDocument/2006/relationships/hyperlink" Target="https://www.wildberries.ru/catalog/109234348/detail.aspx?ysclid=mrak5enfy274174821" TargetMode="External"/><Relationship Id="rId74" Type="http://schemas.openxmlformats.org/officeDocument/2006/relationships/hyperlink" Target="https://www.podrygka.ru/catalog/volosy/ukladka/penki/219269-muss-dlya-volos-ollin-professional-style-sredney-fiksatsii-250-ml/" TargetMode="External"/><Relationship Id="rId79" Type="http://schemas.openxmlformats.org/officeDocument/2006/relationships/hyperlink" Target="https://www.sima-land.ru/1165937/vlazhnye-salfetki-aura-antibakterialnye-72-sht/?ysclid=mrbwlgcm1q414454372" TargetMode="External"/><Relationship Id="rId102" Type="http://schemas.openxmlformats.org/officeDocument/2006/relationships/hyperlink" Target="https://profline-opt.ru/catalog/26683/?ysclid=mrby7zx8gf231444938" TargetMode="External"/><Relationship Id="rId123" Type="http://schemas.openxmlformats.org/officeDocument/2006/relationships/hyperlink" Target="https://www.wildberries.ru/catalog/48074192/detail.aspx?ysclid=mrkhbx6zd196233587" TargetMode="External"/><Relationship Id="rId128" Type="http://schemas.openxmlformats.org/officeDocument/2006/relationships/hyperlink" Target="https://www.lamoda.ru/p/an042lwglc35/beauty_accs-anny-lak-dlya-nogtey/?ysclid=mrkhpy2s25597473949&amp;utm_referrer=https%3a%2f%2fyandex.ru%2f" TargetMode="External"/><Relationship Id="rId5" Type="http://schemas.openxmlformats.org/officeDocument/2006/relationships/hyperlink" Target="https://elize.ru/shop/product_real/92633" TargetMode="External"/><Relationship Id="rId90" Type="http://schemas.openxmlformats.org/officeDocument/2006/relationships/hyperlink" Target="https://rivegauche.ru/product/nivea-balzam-posle-britya-dlya-chuvstvitelnoy-kozhi?ysclid=mrbx6gct2f268149812" TargetMode="External"/><Relationship Id="rId95" Type="http://schemas.openxmlformats.org/officeDocument/2006/relationships/hyperlink" Target="https://www.letu.ru/product/l-oreal-paris-toniruyushchii-sprei-dlya-mgnovennogo-zakrashivaniya-otrosshih-kornei-magic-retouch-/47500010/sku/61700014" TargetMode="External"/><Relationship Id="rId22" Type="http://schemas.openxmlformats.org/officeDocument/2006/relationships/hyperlink" Target="https://deklie.ru/index.php?route=product/product&amp;path=60_72_95&amp;product_id=2161" TargetMode="External"/><Relationship Id="rId27" Type="http://schemas.openxmlformats.org/officeDocument/2006/relationships/hyperlink" Target="https://goldapple.ru/69967600008-hd-liquid-coverage-foundation" TargetMode="External"/><Relationship Id="rId43" Type="http://schemas.openxmlformats.org/officeDocument/2006/relationships/hyperlink" Target="https://www.ozon.ru/product/kapous-professional-pudra-dlya-sozdaniya-obema-na-volosah-volumetrick-7-ml-722588528/?at=LZtlrWkmEuYOvPWRHGWYlpliJMGvWmHGXn56QUZGQRNx" TargetMode="External"/><Relationship Id="rId48" Type="http://schemas.openxmlformats.org/officeDocument/2006/relationships/hyperlink" Target="https://www.letu.ru/product/holika-holika-bb-krem-dlya-litsa-petit-bb-moisturizing-spf30-pa-/112500119?utm_campaign=le_yd_rf_s_dsa_vendor_new_cheap&amp;srcid=le_yd_rf_s_dsa_vendor_new_cheap&amp;utm_medium=cpc&amp;utm_source=yandex&amp;utm_term=|52907084524&amp;utm_content=astat:52907084524|ret:52907084524|kor:21263546|dsa:52907084524|cid:103745083|gid:5364401612|aid:15583875617|pt:premium|pos:1|st:search|src:yandex.ru|dvc:desktop|reg:213|adp:no|apt:none&amp;yclid=15262641720168546303" TargetMode="External"/><Relationship Id="rId64" Type="http://schemas.openxmlformats.org/officeDocument/2006/relationships/hyperlink" Target="https://www.podrygka.ru/catalog/ukhod/telo/pitanie_i_uvlazhnenie/31170-krem-dlya-ukhoda-za-kozhey-nivea-soft-intensivnyy-uvlazhnyayushchiy-75-ml/" TargetMode="External"/><Relationship Id="rId69" Type="http://schemas.openxmlformats.org/officeDocument/2006/relationships/hyperlink" Target="https://www.letu.ru/product/eo-laboratorie-tonik-dlya-litsa-uvlazhnyayushchii-dlya-suhoi-i-chuvstvitelnoi-kozhi-/185802303/sku/201502662" TargetMode="External"/><Relationship Id="rId113" Type="http://schemas.openxmlformats.org/officeDocument/2006/relationships/hyperlink" Target="https://www.proficosmetics.ru/catalog/681626/" TargetMode="External"/><Relationship Id="rId118" Type="http://schemas.openxmlformats.org/officeDocument/2006/relationships/hyperlink" Target="https://www.wildberries.ru/catalog/140763976/detail.aspx" TargetMode="External"/><Relationship Id="rId134" Type="http://schemas.openxmlformats.org/officeDocument/2006/relationships/hyperlink" Target="https://kryolan.ru/catalog/tsvetnye-/ekran-zashchitnyy-dlya-litsa-dewal-plastik-prozrachnyy/?ysclid=mrki91vm78797070770" TargetMode="External"/><Relationship Id="rId139" Type="http://schemas.openxmlformats.org/officeDocument/2006/relationships/hyperlink" Target="https://notforget.ru/shop/product/pomada-palitra-mini-de-klie-l3-5-cv-h-25-g" TargetMode="External"/><Relationship Id="rId80" Type="http://schemas.openxmlformats.org/officeDocument/2006/relationships/hyperlink" Target="https://www.podrygka.ru/catalog/ukhod/litso/umyvanie/204744-gel-penka-dlya-umyvaniya-chistaya-liniya-natura-shipovnik-160-ml/" TargetMode="External"/><Relationship Id="rId85" Type="http://schemas.openxmlformats.org/officeDocument/2006/relationships/hyperlink" Target="https://rivegauche.ru/product/nivea-pena-dlya-britya-dlya-chuvstvitelnoy-kozhi?ysclid=mrbwuc4q22219542651" TargetMode="External"/><Relationship Id="rId12" Type="http://schemas.openxmlformats.org/officeDocument/2006/relationships/hyperlink" Target="https://elize.ru/shop/product_real/21822" TargetMode="External"/><Relationship Id="rId17" Type="http://schemas.openxmlformats.org/officeDocument/2006/relationships/hyperlink" Target="https://www.onlinetrade.ru/catalogue/tush_dlya_resnits-c3661/vivienne_sabo/tush_dlya_resnits_vodostoykaya_vivienne_sabo_cabaret_premiere_s_effektom_stsenicheskogo_obema_ton_01_d215221001-1950969.html?city=1&amp;yadiscount=eyJhIjozMDAsImRwIjoxLCJsdCI6MTIwLCJwIjo1LCJ0IjoyLCJ0cyI6MTc4NDAyNjMxOH0,&amp;utm_referrer=https%3a%2f%2fyandex.ru%2f" TargetMode="External"/><Relationship Id="rId33" Type="http://schemas.openxmlformats.org/officeDocument/2006/relationships/hyperlink" Target="https://kryolan.ru/catalog/makiyazh-/litso-/ochishchayushchie-sredstva-_2/palochki-vatnye-v-korobochke-1-touch-khlopok-200-sht-up/" TargetMode="External"/><Relationship Id="rId38" Type="http://schemas.openxmlformats.org/officeDocument/2006/relationships/hyperlink" Target="https://kryolan.ru/catalog/makiyazh-/litso-/tonalnye-sredstva-/ton-v-stike-tv-paint-stick-25-gr/" TargetMode="External"/><Relationship Id="rId59" Type="http://schemas.openxmlformats.org/officeDocument/2006/relationships/hyperlink" Target="https://www.ozon.ru/product/kryolan-grim-spetseffekt-sedina-temple-12-ml-tsv-ivory-242810972/?utm_medium=organic&amp;utm_source=yandex_serp_products" TargetMode="External"/><Relationship Id="rId103" Type="http://schemas.openxmlformats.org/officeDocument/2006/relationships/hyperlink" Target="https://profline-opt.ru/catalog/20770/?ysclid=mrbyc3zg3f555171363" TargetMode="External"/><Relationship Id="rId108" Type="http://schemas.openxmlformats.org/officeDocument/2006/relationships/hyperlink" Target="https://www.wildberries.ru/catalog/35419390/detail.aspx?ysclid=mrbz8rna3s197525023" TargetMode="External"/><Relationship Id="rId124" Type="http://schemas.openxmlformats.org/officeDocument/2006/relationships/hyperlink" Target="https://www.wildberries.ru/catalog/73302152/detail.aspx?utm_source=yandex&amp;utm_medium=feed&amp;utm_campaign=feed" TargetMode="External"/><Relationship Id="rId129" Type="http://schemas.openxmlformats.org/officeDocument/2006/relationships/hyperlink" Target="https://rivegauche.ru/product/estel-alpha-krem-pasta-dlya-volos-s-matovym-effektom-normalnaya-fiksatsiya?ysclid=mrkhsi8v289012111" TargetMode="External"/><Relationship Id="rId54" Type="http://schemas.openxmlformats.org/officeDocument/2006/relationships/hyperlink" Target="https://www.podrygka.ru/catalog/makiyazh/litso/korrektor/210014-konsiler-dlya-litsa-catrice-ultimate-camouflage-cream-ton-020-n-light-beige/" TargetMode="External"/><Relationship Id="rId70" Type="http://schemas.openxmlformats.org/officeDocument/2006/relationships/hyperlink" Target="https://goldapple.ru/19000023596-naturel?ysclid=mrbvljjtz686556415" TargetMode="External"/><Relationship Id="rId75" Type="http://schemas.openxmlformats.org/officeDocument/2006/relationships/hyperlink" Target="https://goldapple.ru/29171300004-ollin-style?ysclid=mrbw9x2o1d117018062" TargetMode="External"/><Relationship Id="rId91" Type="http://schemas.openxmlformats.org/officeDocument/2006/relationships/hyperlink" Target="https://www.letu.ru/product/nivea-balzam-posle-britya-dlya-chuvstvitelnoi-kozhi/5000067?utm_campaign=moskva-v-predelah-mkad&amp;utm_medium=organic&amp;utm_source=yd_tovary&amp;utm_referrer=https://yandex.ru/" TargetMode="External"/><Relationship Id="rId96" Type="http://schemas.openxmlformats.org/officeDocument/2006/relationships/hyperlink" Target="https://goldapple.ru/19000027315-care?ysclid=mrbxrkh62z645324742" TargetMode="External"/><Relationship Id="rId140" Type="http://schemas.openxmlformats.org/officeDocument/2006/relationships/hyperlink" Target="https://&#1077;&#1083;&#1077;&#1085;&#1072;-&#1090;&#1088;&#1086;&#1103;&#1085;&#1089;&#1082;&#1072;&#1103;.&#1088;&#1092;/shop/2526/desc/pomada-palitra-vostrebovannykh-cvetov-5kh2g-l-2-1-sht" TargetMode="External"/><Relationship Id="rId1" Type="http://schemas.openxmlformats.org/officeDocument/2006/relationships/hyperlink" Target="https://www.wildberries.ru/catalog/50235712/detail.aspx" TargetMode="External"/><Relationship Id="rId6" Type="http://schemas.openxmlformats.org/officeDocument/2006/relationships/hyperlink" Target="https://elize.ru/shop/product_real/90198" TargetMode="External"/><Relationship Id="rId23" Type="http://schemas.openxmlformats.org/officeDocument/2006/relationships/hyperlink" Target="https://goldapple.ru/26870100033-volumetrick" TargetMode="External"/><Relationship Id="rId28" Type="http://schemas.openxmlformats.org/officeDocument/2006/relationships/hyperlink" Target="https://goldapple.ru/19000024628-hd-liquid-coverage-foundation" TargetMode="External"/><Relationship Id="rId49" Type="http://schemas.openxmlformats.org/officeDocument/2006/relationships/hyperlink" Target="https://rivegauche.ru/product/holika-holika-petit-bb-moisturising-spf30?ysclid=mraiwhhx4803727628" TargetMode="External"/><Relationship Id="rId114" Type="http://schemas.openxmlformats.org/officeDocument/2006/relationships/hyperlink" Target="https://www.wildberries.ru/catalog/8769531/detail.aspx?ysclid=mrdw8q4mn562421855" TargetMode="External"/><Relationship Id="rId119" Type="http://schemas.openxmlformats.org/officeDocument/2006/relationships/hyperlink" Target="https://www.wildberries.ru/catalog/140763979/detail.aspx" TargetMode="External"/><Relationship Id="rId44" Type="http://schemas.openxmlformats.org/officeDocument/2006/relationships/hyperlink" Target="https://rivegauche.ru/product/vivienne-sabo-waterproof-artistic-volume-mascara?ysclid=mrahoiru3q627378977" TargetMode="External"/><Relationship Id="rId60" Type="http://schemas.openxmlformats.org/officeDocument/2006/relationships/hyperlink" Target="https://www.arte-grim.ru/catalog/grim/spetseffekty_1/sedina-temple-12-ml/?ysclid=mrakm5wg13390857061" TargetMode="External"/><Relationship Id="rId65" Type="http://schemas.openxmlformats.org/officeDocument/2006/relationships/hyperlink" Target="https://www.letu.ru/product/l-oreal-paris-tonik-dlya-litsa-revitalift-gialuron-vospolnyayushchii-uvlazhnyayushchii-dlya-vseh-tipov-kozhi/140200175?utm_campaign=moskva-v-predelah-mkad&amp;utm_medium=organic&amp;utm_source=yd_tovary&amp;utm_referrer=https://yandex.ru/" TargetMode="External"/><Relationship Id="rId81" Type="http://schemas.openxmlformats.org/officeDocument/2006/relationships/hyperlink" Target="https://goldapple.ru/19760342473-natura?ysclid=mrbwnu0q1u575110460" TargetMode="External"/><Relationship Id="rId86" Type="http://schemas.openxmlformats.org/officeDocument/2006/relationships/hyperlink" Target="https://www.wildberries.ru/catalog/62085210/detail.aspx" TargetMode="External"/><Relationship Id="rId130" Type="http://schemas.openxmlformats.org/officeDocument/2006/relationships/hyperlink" Target="https://www.ozon.ru/product/estel-alpha-krem-pasta-dlya-volos-s-matovym-effektom-normalnaya-fiksatsiya-100-ml-205466627/?utm_medium=organic&amp;utm_source=yandex_serp_products" TargetMode="External"/><Relationship Id="rId135" Type="http://schemas.openxmlformats.org/officeDocument/2006/relationships/hyperlink" Target="https://market.yandex.ru/card/professionalnyy-parikmakherskiy-ekran-harizma-dlya-zashchity-litsa/102073457353?do-waremd5=9YxGyQzbtEctkJMdtIHLWQ&amp;cpc=AKhsE5kGdvnKacZGJvCUGPjgvjLx7RQUUoHv8O-_sOG0t2H-pRknxMnyQI-Lcx_nr4k_tTmL8zep6AHNPXnO6NSxGTz8p5nuzGdlEhgDT3IG19CfL65UklfT7j_GFzb9EkicvRUSfTkqVHhuBteMvp_8uLBJLoq_-Upp2ZdEqezmHY_aQJ1-ZxnT7oIhRjy7plVfXKHcCkMbTJOtsJ-cw8p72AyUlHgEy5ZlJObhb7FpW8hVq_1TtiPVMMRQwYTV6WFoVUhiQFuhCnnTJOfDAHyZ_T6dOAgtT-mffl2Llqd1kuvUZKIHISrFxMTxPcJNcIGgyqpQcH4Z7uYDXOFie4pNXHzb4TSCCgzpQmmHAp_H-2Asg_de6tv7cp6jIGnSZK67HPQLTOyUJ_-kFZxithAWVzDmi0oGCFI4bpnab2P7WOy73_jw5T6iqkWHYRl-&amp;nid=17329007&amp;ogV=-12" TargetMode="External"/><Relationship Id="rId13" Type="http://schemas.openxmlformats.org/officeDocument/2006/relationships/hyperlink" Target="https://elize.ru/shop/product_real/74936" TargetMode="External"/><Relationship Id="rId18" Type="http://schemas.openxmlformats.org/officeDocument/2006/relationships/hyperlink" Target="https://goldapple.ru/19000231961-chicago" TargetMode="External"/><Relationship Id="rId39" Type="http://schemas.openxmlformats.org/officeDocument/2006/relationships/hyperlink" Target="https://goldapple.ru/89091400002-mon-secret" TargetMode="External"/><Relationship Id="rId109" Type="http://schemas.openxmlformats.org/officeDocument/2006/relationships/hyperlink" Target="https://www.ozon.ru/product/resnichka-karandash-dlya-brovey-ton-207-svetlo-korichnevyy-408524090/?utm_medium=organic&amp;utm_source=yandex_serp_products" TargetMode="External"/><Relationship Id="rId34" Type="http://schemas.openxmlformats.org/officeDocument/2006/relationships/hyperlink" Target="https://kryolan.ru/catalog/spetseffekty-/effekty-i-instrumenty-/gotovye-effekty-/sedina-temple-12-ml/" TargetMode="External"/><Relationship Id="rId50" Type="http://schemas.openxmlformats.org/officeDocument/2006/relationships/hyperlink" Target="https://www.ozon.ru/product/art-visage-podvodka-flomaster-dlya-glaz-chicago-chernaya-1438032732/?utm_medium=organic&amp;utm_source=yandex_serp_products" TargetMode="External"/><Relationship Id="rId55" Type="http://schemas.openxmlformats.org/officeDocument/2006/relationships/hyperlink" Target="https://www.wildberries.ru/catalog/104512129/detail.aspx?ysclid=mrajq41tf299095698" TargetMode="External"/><Relationship Id="rId76" Type="http://schemas.openxmlformats.org/officeDocument/2006/relationships/hyperlink" Target="https://goldapple.ru/36980600001-aloje?ysclid=mrbwdwsn1j698183413" TargetMode="External"/><Relationship Id="rId97" Type="http://schemas.openxmlformats.org/officeDocument/2006/relationships/hyperlink" Target="https://www.podrygka.ru/catalog/volosy/shampuni/227163-shampun-dlya-volos-ollin-care-dlya-vosstanovleniya-struktury-volos-1000-ml/" TargetMode="External"/><Relationship Id="rId104" Type="http://schemas.openxmlformats.org/officeDocument/2006/relationships/hyperlink" Target="https://profsa.ru/catalog/raskhodnye-materialy/prochee/1-touch-vatnye-palochki-v-korobke-khlopok-200-sht/?ysclid=mrbyd354y5419576452" TargetMode="External"/><Relationship Id="rId120" Type="http://schemas.openxmlformats.org/officeDocument/2006/relationships/hyperlink" Target="https://www.wildberries.ru/catalog/22928336/detail.aspx?ysclid=mrkh6r3y3219484852" TargetMode="External"/><Relationship Id="rId125" Type="http://schemas.openxmlformats.org/officeDocument/2006/relationships/hyperlink" Target="https://www.hairpersona.ru/product/kapous-lak-dlya-volos-aerozol-bez-freona-normalnoy-fiksacii-lacca-normal-serii-styling-100-ml?utm_source=yandex&amp;utm_medium=cpc&amp;utm_campaign=feed&amp;ysclid=mrkhfdfx6296454128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elize.ru/shop/product_real/30926" TargetMode="External"/><Relationship Id="rId71" Type="http://schemas.openxmlformats.org/officeDocument/2006/relationships/hyperlink" Target="https://www.podrygka.ru/catalog/makiyazh/litso/konturirovanie/230427-paletka-dlya-litsa-vivienne-sabo-contour-naturel-bronzer-i-skulptor-ton-04/" TargetMode="External"/><Relationship Id="rId92" Type="http://schemas.openxmlformats.org/officeDocument/2006/relationships/hyperlink" Target="https://rivegauche.ru/product/gillette-blue-simple-3-pack-8?ysclid=mrbxdr7f2m248682654&amp;utm_referrer=https%3A%2F%2Fyandex.ru%2F" TargetMode="External"/><Relationship Id="rId2" Type="http://schemas.openxmlformats.org/officeDocument/2006/relationships/hyperlink" Target="https://elize.ru/shop/product_real/20221" TargetMode="External"/><Relationship Id="rId29" Type="http://schemas.openxmlformats.org/officeDocument/2006/relationships/hyperlink" Target="https://elize.ru/shop/product_real/20148" TargetMode="External"/><Relationship Id="rId24" Type="http://schemas.openxmlformats.org/officeDocument/2006/relationships/hyperlink" Target="https://goldapple.ru/97581500003-petit-bb-moisturising" TargetMode="External"/><Relationship Id="rId40" Type="http://schemas.openxmlformats.org/officeDocument/2006/relationships/hyperlink" Target="https://www.wildberries.ru/catalog/73446003/detail.aspx" TargetMode="External"/><Relationship Id="rId45" Type="http://schemas.openxmlformats.org/officeDocument/2006/relationships/hyperlink" Target="https://www.letu.ru/product/vivienne-sabo-vodostoikaya-tush-dlya-resnits-so-stsenicheskim-effektom-cabaret-premiere-waterproof/37400002?utm_referrer=https://yandex.ru/" TargetMode="External"/><Relationship Id="rId66" Type="http://schemas.openxmlformats.org/officeDocument/2006/relationships/hyperlink" Target="https://goldapple.ru/19000179326-revitalift?ysclid=mrbux8u7g389661375" TargetMode="External"/><Relationship Id="rId87" Type="http://schemas.openxmlformats.org/officeDocument/2006/relationships/hyperlink" Target="https://market.yandex.ru/card/umnaya-emal-frenchi-korrektsiya-neodnorodnykh-nogtey/101648094235?do-waremd5=oKBIXymxcz3TqsUM8CpUjA&amp;clid=703&amp;ogV=-12" TargetMode="External"/><Relationship Id="rId110" Type="http://schemas.openxmlformats.org/officeDocument/2006/relationships/hyperlink" Target="https://www.wildberries.ru/catalog/111630090/detail.aspx?ysclid=mrdvyhlz575795176" TargetMode="External"/><Relationship Id="rId115" Type="http://schemas.openxmlformats.org/officeDocument/2006/relationships/hyperlink" Target="https://www.podrygka.ru/catalog/makiyazh/guby/pomada/216907-pomada-dlya-gub-note-mattemoist-lipstick-matovaya-ton-308/" TargetMode="External"/><Relationship Id="rId131" Type="http://schemas.openxmlformats.org/officeDocument/2006/relationships/hyperlink" Target="https://www.wildberries.ru/catalog/568505881/detail.aspx?utm_source=yandex&amp;utm_medium=feed&amp;utm_campaign=feed&amp;ysclid=mrkhyath5151762232" TargetMode="External"/><Relationship Id="rId136" Type="http://schemas.openxmlformats.org/officeDocument/2006/relationships/hyperlink" Target="https://www.letu.ru/product/de-klie-teni-palitra/168200700?utm_referrer=https://yandex.ru/" TargetMode="External"/><Relationship Id="rId61" Type="http://schemas.openxmlformats.org/officeDocument/2006/relationships/hyperlink" Target="https://www.wildberries.ru/catalog/164165711/detail.aspx?ysclid=mrbu6jjh5644895459" TargetMode="External"/><Relationship Id="rId82" Type="http://schemas.openxmlformats.org/officeDocument/2006/relationships/hyperlink" Target="https://www.proficosmetics.ru/catalog/94955/?ysclid=mrbwq4w31x256967517" TargetMode="External"/><Relationship Id="rId19" Type="http://schemas.openxmlformats.org/officeDocument/2006/relationships/hyperlink" Target="https://deklie.ru/index.php?route=product/product&amp;path=59_147&amp;product_id=2041" TargetMode="External"/><Relationship Id="rId14" Type="http://schemas.openxmlformats.org/officeDocument/2006/relationships/hyperlink" Target="https://elize.ru/shop/product_real/34924" TargetMode="External"/><Relationship Id="rId30" Type="http://schemas.openxmlformats.org/officeDocument/2006/relationships/hyperlink" Target="https://elize.ru/shop/product_real/99938" TargetMode="External"/><Relationship Id="rId35" Type="http://schemas.openxmlformats.org/officeDocument/2006/relationships/hyperlink" Target="https://kryolan.ru/catalog/spetseffekty-/effekty-i-instrumenty-/gotovye-effekty-/karandash-dlya-slez-tear-sticks-4-gr/" TargetMode="External"/><Relationship Id="rId56" Type="http://schemas.openxmlformats.org/officeDocument/2006/relationships/hyperlink" Target="https://www.podrygka.ru/catalog/makiyazh/litso/tonalnye_sredstva/171731-osnova-tonalnaya-dlya-litsa-catrice-hd-liquid-coverage-ton-034/" TargetMode="External"/><Relationship Id="rId77" Type="http://schemas.openxmlformats.org/officeDocument/2006/relationships/hyperlink" Target="https://www.ozon.ru/product/skinlite-salfetki-s-ekstraktom-aloe-dlya-snyatiya-makiyazha-s-gub-glaz-myagkoe-ochishchenie-koreya-3845264254/?utm_medium=organic&amp;utm_source=yandex_serp_products" TargetMode="External"/><Relationship Id="rId100" Type="http://schemas.openxmlformats.org/officeDocument/2006/relationships/hyperlink" Target="https://www.proficosmetics.ru/catalog/120805/?ysclid=mrbxxa2p37219379422" TargetMode="External"/><Relationship Id="rId105" Type="http://schemas.openxmlformats.org/officeDocument/2006/relationships/hyperlink" Target="https://deklie.ru/lico/pudra/pudra-kompaktnaya-de-klie/kompaktnaya-pudra-de-klie-mono-pm21" TargetMode="External"/><Relationship Id="rId126" Type="http://schemas.openxmlformats.org/officeDocument/2006/relationships/hyperlink" Target="https://kraski-pro.ru/brands/kapous/kapous_style_stayling_/lak_aerozolnyy_dlya_volos_normalnoy_fiksatsii_/?ysclid=mrkhgd4y8915087774" TargetMode="External"/><Relationship Id="rId8" Type="http://schemas.openxmlformats.org/officeDocument/2006/relationships/hyperlink" Target="https://elize.ru/shop/product_real/14200" TargetMode="External"/><Relationship Id="rId51" Type="http://schemas.openxmlformats.org/officeDocument/2006/relationships/hyperlink" Target="https://rivegauche.ru/product/art-visage-chicago-eyeliner-pen?ysclid=mraj1snf6866527464" TargetMode="External"/><Relationship Id="rId72" Type="http://schemas.openxmlformats.org/officeDocument/2006/relationships/hyperlink" Target="https://goldapple.ru/3225100001-charbon?ysclid=mrbvvdse16937315772" TargetMode="External"/><Relationship Id="rId93" Type="http://schemas.openxmlformats.org/officeDocument/2006/relationships/hyperlink" Target="https://www.ozon.ru/product/britvennye-stanki-gillette-blue-simple-3-odnorazovye-8-sht-140927765/?utm_medium=organic&amp;utm_source=yandex_serp_products" TargetMode="External"/><Relationship Id="rId98" Type="http://schemas.openxmlformats.org/officeDocument/2006/relationships/hyperlink" Target="https://www.podrygka.ru/catalog/volosy/balzamy_i_opolaskivateli/227165-konditsioner-dlya-volos-ollin-care-dvoynoe-uvlazhnenie-1000-ml/" TargetMode="External"/><Relationship Id="rId121" Type="http://schemas.openxmlformats.org/officeDocument/2006/relationships/hyperlink" Target="https://www.ozon.ru/product/kryolan-ton-v-stike-tv-paint-stick-25-gr-tsv-g177-241723308/?__rr=1&amp;utm_medium=organic&amp;utm_source=yandex_serp_products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s://elize.ru/shop/product_real/35310" TargetMode="External"/><Relationship Id="rId25" Type="http://schemas.openxmlformats.org/officeDocument/2006/relationships/hyperlink" Target="https://elize.ru/shop/product_real/90428" TargetMode="External"/><Relationship Id="rId46" Type="http://schemas.openxmlformats.org/officeDocument/2006/relationships/hyperlink" Target="https://www.letu.ru/product/vivienne-sabo-tush-dlya-ochen-bolshogo-obema-i-udlineniya-grand-noire/142400417?utm_campaign=moskva-v-predelah-mkad&amp;utm_medium=organic&amp;utm_source=yd_tovary" TargetMode="External"/><Relationship Id="rId67" Type="http://schemas.openxmlformats.org/officeDocument/2006/relationships/hyperlink" Target="https://www.komus.ru/katalog/krasota-i-zdorove/ukhod-za-litsom-i-telom/ukhod-za-litsom/mitsellyarnaya-voda-chistaya-liniya-3-v-1-smyagchayushhaya-dlya-vsekh-tipov-kozhi-400-ml/p/757951/?utm_campaign=test_yandex_products&amp;utm_medium=organic&amp;utm_source=yandex_products&amp;utm_term=757951&amp;ysclid=mrm8eadt7251349153" TargetMode="External"/><Relationship Id="rId116" Type="http://schemas.openxmlformats.org/officeDocument/2006/relationships/hyperlink" Target="https://www.ozon.ru/product/kryolan-ton-v-stike-tv-paint-stick-25-gr-tsv-12w-241695643/?from_sku=241695643&amp;from_url=https%3A%2F%2Fyandex.ru%2F&amp;oos_search=false" TargetMode="External"/><Relationship Id="rId137" Type="http://schemas.openxmlformats.org/officeDocument/2006/relationships/hyperlink" Target="https://www.ozon.ru/product/teni-dlya-vek-paletka-professionalnaya-de-klie-3-tsveta-matovye-12-chocolate-morning-2560429458/?at=k2toEXrQgIQ7k4o4ukywZzRHngGGrNc9WQ814h0GR9rO" TargetMode="External"/><Relationship Id="rId20" Type="http://schemas.openxmlformats.org/officeDocument/2006/relationships/hyperlink" Target="https://deklie.ru/index.php?route=product/product&amp;path=59_66_156&amp;product_id=2243" TargetMode="External"/><Relationship Id="rId41" Type="http://schemas.openxmlformats.org/officeDocument/2006/relationships/hyperlink" Target="https://www.ozon.ru/product/estrade-kompaktnyy-skulptor-mon-secret-201-evropa-323340651/?at=6WtZvNP1QFxO7ABxU7kzvKxIK3LXM9sW52jpkUgQj6jA" TargetMode="External"/><Relationship Id="rId62" Type="http://schemas.openxmlformats.org/officeDocument/2006/relationships/hyperlink" Target="https://www.ozon.ru/product/kryolan-karandash-dlya-slez-tear-sticks-4-gr-266655898/?__rr=1&amp;utm_medium=organic&amp;utm_source=yandex_serp_products" TargetMode="External"/><Relationship Id="rId83" Type="http://schemas.openxmlformats.org/officeDocument/2006/relationships/hyperlink" Target="https://www.krason.ru/domix-green-professional/592/p41708/88388?ysclid=mrbwquf41z316098398" TargetMode="External"/><Relationship Id="rId88" Type="http://schemas.openxmlformats.org/officeDocument/2006/relationships/hyperlink" Target="https://www.wildberries.ru/catalog/40392020/detail.aspx?ysclid=mrbx3pqz2b305303690" TargetMode="External"/><Relationship Id="rId111" Type="http://schemas.openxmlformats.org/officeDocument/2006/relationships/hyperlink" Target="https://www.podrygka.ru/catalog/makiyazh/guby/pomada/216892-pomada-dlya-gub-note-ultra-rich-color-lipstick-ton-01-creamy-nude/" TargetMode="External"/><Relationship Id="rId132" Type="http://schemas.openxmlformats.org/officeDocument/2006/relationships/hyperlink" Target="https://market.yandex.ru/card/sprey-dlya-volos-sowell-200ml-teksturiruyushchiy-solevoy/103283294018?do-waremd5=hfYhU7BLQ7PloTBJ-mR8TA&amp;clid=1651&amp;ogV=-12" TargetMode="External"/><Relationship Id="rId15" Type="http://schemas.openxmlformats.org/officeDocument/2006/relationships/hyperlink" Target="https://kryolan.ru/catalog/volosy-/aksessuary-/ukhod-/shampun-dlya-vosstanovleniya-struktury-volos-ollin-1000-ml/" TargetMode="External"/><Relationship Id="rId36" Type="http://schemas.openxmlformats.org/officeDocument/2006/relationships/hyperlink" Target="https://kryolan.ru/catalog/makiyazh-/litso-/tonalnye-sredstva-/ton-v-stike-tv-paint-stick-25-gr/" TargetMode="External"/><Relationship Id="rId57" Type="http://schemas.openxmlformats.org/officeDocument/2006/relationships/hyperlink" Target="https://www.ozon.ru/product/tonalnaya-osnova-dlya-litsa-hd-liquid-coverage-foundation-ton-034-medium-beige-2643648250/" TargetMode="External"/><Relationship Id="rId106" Type="http://schemas.openxmlformats.org/officeDocument/2006/relationships/hyperlink" Target="https://www.letu.ru/product/de-klie-kompaktnaya-pudra/168200661/sku/184000684" TargetMode="External"/><Relationship Id="rId127" Type="http://schemas.openxmlformats.org/officeDocument/2006/relationships/hyperlink" Target="https://www.wildberries.ru/catalog/16373993/detail.aspx?ysclid=mrkhiq3i697844936" TargetMode="External"/><Relationship Id="rId10" Type="http://schemas.openxmlformats.org/officeDocument/2006/relationships/hyperlink" Target="https://elize.ru/shop/product_real/86687" TargetMode="External"/><Relationship Id="rId31" Type="http://schemas.openxmlformats.org/officeDocument/2006/relationships/hyperlink" Target="https://elize.ru/shop/product_real/20135" TargetMode="External"/><Relationship Id="rId52" Type="http://schemas.openxmlformats.org/officeDocument/2006/relationships/hyperlink" Target="https://market.yandex.ru/card/jomtam-trekhtsvetnaya-vyravnivayushchaya-osnova-pod-makiyazh/102155442545?do-waremd5=Iz_3uEOtJItMAJgR1JKMPQ&amp;clid=1651&amp;ogV=-12" TargetMode="External"/><Relationship Id="rId73" Type="http://schemas.openxmlformats.org/officeDocument/2006/relationships/hyperlink" Target="https://www.podrygka.ru/catalog/makiyazh/glaza/podvodki/140453-podvodka_dlya_glaz_vivienne_sabo_charbon_ton_01_vodostoykaya/" TargetMode="External"/><Relationship Id="rId78" Type="http://schemas.openxmlformats.org/officeDocument/2006/relationships/hyperlink" Target="https://tvoydom.ru/catalog/1000271135/?ysclid=mrbwjdfxut245752707" TargetMode="External"/><Relationship Id="rId94" Type="http://schemas.openxmlformats.org/officeDocument/2006/relationships/hyperlink" Target="https://goldapple.ru/6024700003-magic-retouch" TargetMode="External"/><Relationship Id="rId99" Type="http://schemas.openxmlformats.org/officeDocument/2006/relationships/hyperlink" Target="https://goldapple.ru/19000027297-moisture-conditioner?ysclid=mrbxwgri35700220580" TargetMode="External"/><Relationship Id="rId101" Type="http://schemas.openxmlformats.org/officeDocument/2006/relationships/hyperlink" Target="https://www.1-touch.ru/katalog/odnorazovaya-produktsiya/vatnaya-produktsiya/05-159?ysclid=mrby7rami2367317548" TargetMode="External"/><Relationship Id="rId122" Type="http://schemas.openxmlformats.org/officeDocument/2006/relationships/hyperlink" Target="https://www.ozon.ru/product/kryolan-ton-v-stike-tv-paint-stick-25-gr-tsv-ivory-220372718/?utm_medium=organic&amp;utm_source=yandex_serp_products" TargetMode="External"/><Relationship Id="rId4" Type="http://schemas.openxmlformats.org/officeDocument/2006/relationships/hyperlink" Target="https://elize.ru/shop/product_real/40873" TargetMode="External"/><Relationship Id="rId9" Type="http://schemas.openxmlformats.org/officeDocument/2006/relationships/hyperlink" Target="https://elize.ru/shop/product_real/67114" TargetMode="External"/><Relationship Id="rId26" Type="http://schemas.openxmlformats.org/officeDocument/2006/relationships/hyperlink" Target="https://goldapple.ru/19000024663-ultimate-camouflage-cream" TargetMode="External"/><Relationship Id="rId47" Type="http://schemas.openxmlformats.org/officeDocument/2006/relationships/hyperlink" Target="https://rivegauche.ru/product/vivienne-sabo-grand-noire-mascara?ysclid=mraielmne37710659" TargetMode="External"/><Relationship Id="rId68" Type="http://schemas.openxmlformats.org/officeDocument/2006/relationships/hyperlink" Target="https://www.podrygka.ru/catalog/ukhod/litso/toniki_i_losony/135525-tonik_dlya_litsa_eco_laboratorie_uvlazhnyayushchiy_dlya_sukhoy_i_chuvstvitelnoy_kozhi_200_ml/" TargetMode="External"/><Relationship Id="rId89" Type="http://schemas.openxmlformats.org/officeDocument/2006/relationships/hyperlink" Target="https://www.proficosmetics.ru/catalog/75677/?ysclid=mrbx4mppio557547446" TargetMode="External"/><Relationship Id="rId112" Type="http://schemas.openxmlformats.org/officeDocument/2006/relationships/hyperlink" Target="https://www.podrygka.ru/catalog/makiyazh/guby/pomada/229275-pomada-dlya-gub-note-deep-impact-lipstick-kremovaya-ton-07/" TargetMode="External"/><Relationship Id="rId133" Type="http://schemas.openxmlformats.org/officeDocument/2006/relationships/hyperlink" Target="https://www.wildberries.ru/catalog/33495300/detail.aspx" TargetMode="External"/><Relationship Id="rId16" Type="http://schemas.openxmlformats.org/officeDocument/2006/relationships/hyperlink" Target="https://kryolan.ru/catalog/makiyazh-/litso-/ochishchayushchie-sredstva-_2/diski-kosmeticheskie-1-touch-khlopok-120-sht-up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odrygka.ru/catalog/makiyazh/guby/pomada/216907-pomada-dlya-gub-note-mattemoist-lipstick-matovaya-ton-308/" TargetMode="External"/><Relationship Id="rId21" Type="http://schemas.openxmlformats.org/officeDocument/2006/relationships/hyperlink" Target="https://deklie.ru/index.php?route=product/product&amp;path=59_147&amp;product_id=2041" TargetMode="External"/><Relationship Id="rId42" Type="http://schemas.openxmlformats.org/officeDocument/2006/relationships/hyperlink" Target="https://www.wildberries.ru/catalog/73446003/detail.aspx" TargetMode="External"/><Relationship Id="rId63" Type="http://schemas.openxmlformats.org/officeDocument/2006/relationships/hyperlink" Target="https://www.wildberries.ru/catalog/164165711/detail.aspx?ysclid=mrbu6jjh5644895459" TargetMode="External"/><Relationship Id="rId84" Type="http://schemas.openxmlformats.org/officeDocument/2006/relationships/hyperlink" Target="https://www.proficosmetics.ru/catalog/94955/?ysclid=mrbwq4w31x256967517" TargetMode="External"/><Relationship Id="rId138" Type="http://schemas.openxmlformats.org/officeDocument/2006/relationships/hyperlink" Target="https://www.letu.ru/product/de-klie-teni-palitra/168200700?utm_referrer=https://yandex.ru/" TargetMode="External"/><Relationship Id="rId107" Type="http://schemas.openxmlformats.org/officeDocument/2006/relationships/hyperlink" Target="https://deklie.ru/lico/pudra/pudra-kompaktnaya-de-klie/kompaktnaya-pudra-de-klie-mono-pm21" TargetMode="External"/><Relationship Id="rId11" Type="http://schemas.openxmlformats.org/officeDocument/2006/relationships/hyperlink" Target="https://elize.ru/shop/product_real/67114" TargetMode="External"/><Relationship Id="rId32" Type="http://schemas.openxmlformats.org/officeDocument/2006/relationships/hyperlink" Target="https://elize.ru/shop/product_real/99938" TargetMode="External"/><Relationship Id="rId37" Type="http://schemas.openxmlformats.org/officeDocument/2006/relationships/hyperlink" Target="https://kryolan.ru/catalog/spetseffekty-/effekty-i-instrumenty-/gotovye-effekty-/karandash-dlya-slez-tear-sticks-4-gr/" TargetMode="External"/><Relationship Id="rId53" Type="http://schemas.openxmlformats.org/officeDocument/2006/relationships/hyperlink" Target="https://rivegauche.ru/product/art-visage-chicago-eyeliner-pen?ysclid=mraj1snf6866527464" TargetMode="External"/><Relationship Id="rId58" Type="http://schemas.openxmlformats.org/officeDocument/2006/relationships/hyperlink" Target="https://www.podrygka.ru/catalog/makiyazh/litso/tonalnye_sredstva/171731-osnova-tonalnaya-dlya-litsa-catrice-hd-liquid-coverage-ton-034/" TargetMode="External"/><Relationship Id="rId74" Type="http://schemas.openxmlformats.org/officeDocument/2006/relationships/hyperlink" Target="https://goldapple.ru/3225100001-charbon?ysclid=mrbvvdse16937315772" TargetMode="External"/><Relationship Id="rId79" Type="http://schemas.openxmlformats.org/officeDocument/2006/relationships/hyperlink" Target="https://www.ozon.ru/product/skinlite-salfetki-s-ekstraktom-aloe-dlya-snyatiya-makiyazha-s-gub-glaz-myagkoe-ochishchenie-koreya-3845264254/?utm_medium=organic&amp;utm_source=yandex_serp_products" TargetMode="External"/><Relationship Id="rId102" Type="http://schemas.openxmlformats.org/officeDocument/2006/relationships/hyperlink" Target="https://www.proficosmetics.ru/catalog/120805/?ysclid=mrbxxa2p37219379422" TargetMode="External"/><Relationship Id="rId123" Type="http://schemas.openxmlformats.org/officeDocument/2006/relationships/hyperlink" Target="https://www.ozon.ru/product/kryolan-ton-v-stike-tv-paint-stick-25-gr-tsv-g177-241723308/?__rr=1&amp;utm_medium=organic&amp;utm_source=yandex_serp_products" TargetMode="External"/><Relationship Id="rId128" Type="http://schemas.openxmlformats.org/officeDocument/2006/relationships/hyperlink" Target="https://kraski-pro.ru/brands/kapous/kapous_style_stayling_/lak_aerozolnyy_dlya_volos_normalnoy_fiksatsii_/?ysclid=mrkhgd4y8915087774" TargetMode="External"/><Relationship Id="rId144" Type="http://schemas.openxmlformats.org/officeDocument/2006/relationships/drawing" Target="../drawings/drawing2.xml"/><Relationship Id="rId5" Type="http://schemas.openxmlformats.org/officeDocument/2006/relationships/hyperlink" Target="https://elize.ru/shop/product_real/25429" TargetMode="External"/><Relationship Id="rId90" Type="http://schemas.openxmlformats.org/officeDocument/2006/relationships/hyperlink" Target="https://www.wildberries.ru/catalog/40392020/detail.aspx?ysclid=mrbx3pqz2b305303690" TargetMode="External"/><Relationship Id="rId95" Type="http://schemas.openxmlformats.org/officeDocument/2006/relationships/hyperlink" Target="https://www.ozon.ru/product/britvennye-stanki-gillette-blue-simple-3-odnorazovye-8-sht-140927765/?utm_medium=organic&amp;utm_source=yandex_serp_products" TargetMode="External"/><Relationship Id="rId22" Type="http://schemas.openxmlformats.org/officeDocument/2006/relationships/hyperlink" Target="https://deklie.ru/index.php?route=product/product&amp;path=59_66_156&amp;product_id=2243" TargetMode="External"/><Relationship Id="rId27" Type="http://schemas.openxmlformats.org/officeDocument/2006/relationships/hyperlink" Target="https://elize.ru/shop/product_real/90428" TargetMode="External"/><Relationship Id="rId43" Type="http://schemas.openxmlformats.org/officeDocument/2006/relationships/hyperlink" Target="https://www.ozon.ru/product/estrade-kompaktnyy-skulptor-mon-secret-201-evropa-323340651/?at=6WtZvNP1QFxO7ABxU7kzvKxIK3LXM9sW52jpkUgQj6jA" TargetMode="External"/><Relationship Id="rId48" Type="http://schemas.openxmlformats.org/officeDocument/2006/relationships/hyperlink" Target="https://www.letu.ru/product/vivienne-sabo-tush-dlya-ochen-bolshogo-obema-i-udlineniya-grand-noire/142400417?utm_campaign=moskva-v-predelah-mkad&amp;utm_medium=organic&amp;utm_source=yd_tovary" TargetMode="External"/><Relationship Id="rId64" Type="http://schemas.openxmlformats.org/officeDocument/2006/relationships/hyperlink" Target="https://www.ozon.ru/product/kryolan-karandash-dlya-slez-tear-sticks-4-gr-266655898/?__rr=1&amp;utm_medium=organic&amp;utm_source=yandex_serp_products" TargetMode="External"/><Relationship Id="rId69" Type="http://schemas.openxmlformats.org/officeDocument/2006/relationships/hyperlink" Target="https://www.komus.ru/katalog/krasota-i-zdorove/ukhod-za-litsom-i-telom/ukhod-za-litsom/mitsellyarnaya-voda-chistaya-liniya-3-v-1-smyagchayushhaya-dlya-vsekh-tipov-kozhi-400-ml/p/757951/?utm_campaign=test_yandex_products&amp;utm_medium=organic&amp;utm_source=yandex_products&amp;utm_term=757951&amp;ysclid=mrm8eadt7251349153" TargetMode="External"/><Relationship Id="rId113" Type="http://schemas.openxmlformats.org/officeDocument/2006/relationships/hyperlink" Target="https://www.podrygka.ru/catalog/makiyazh/guby/pomada/216892-pomada-dlya-gub-note-ultra-rich-color-lipstick-ton-01-creamy-nude/" TargetMode="External"/><Relationship Id="rId118" Type="http://schemas.openxmlformats.org/officeDocument/2006/relationships/hyperlink" Target="https://www.ozon.ru/product/kryolan-ton-v-stike-tv-paint-stick-25-gr-tsv-12w-241695643/?from_sku=241695643&amp;from_url=https%3A%2F%2Fyandex.ru%2F&amp;oos_search=false" TargetMode="External"/><Relationship Id="rId134" Type="http://schemas.openxmlformats.org/officeDocument/2006/relationships/hyperlink" Target="https://market.yandex.ru/card/sprey-dlya-volos-sowell-200ml-teksturiruyushchiy-solevoy/103283294018?do-waremd5=hfYhU7BLQ7PloTBJ-mR8TA&amp;clid=1651&amp;ogV=-12" TargetMode="External"/><Relationship Id="rId139" Type="http://schemas.openxmlformats.org/officeDocument/2006/relationships/hyperlink" Target="https://www.ozon.ru/product/teni-dlya-vek-paletka-professionalnaya-de-klie-3-tsveta-matovye-12-chocolate-morning-2560429458/?at=k2toEXrQgIQ7k4o4ukywZzRHngGGrNc9WQ814h0GR9rO" TargetMode="External"/><Relationship Id="rId80" Type="http://schemas.openxmlformats.org/officeDocument/2006/relationships/hyperlink" Target="https://tvoydom.ru/catalog/1000271135/?ysclid=mrbwjdfxut245752707" TargetMode="External"/><Relationship Id="rId85" Type="http://schemas.openxmlformats.org/officeDocument/2006/relationships/hyperlink" Target="https://www.krason.ru/domix-green-professional/592/p41708/88388?ysclid=mrbwquf41z316098398" TargetMode="External"/><Relationship Id="rId12" Type="http://schemas.openxmlformats.org/officeDocument/2006/relationships/hyperlink" Target="https://elize.ru/shop/product_real/86687" TargetMode="External"/><Relationship Id="rId17" Type="http://schemas.openxmlformats.org/officeDocument/2006/relationships/hyperlink" Target="https://kryolan.ru/catalog/volosy-/aksessuary-/ukhod-/shampun-dlya-vosstanovleniya-struktury-volos-ollin-1000-ml/" TargetMode="External"/><Relationship Id="rId33" Type="http://schemas.openxmlformats.org/officeDocument/2006/relationships/hyperlink" Target="https://elize.ru/shop/product_real/20135" TargetMode="External"/><Relationship Id="rId38" Type="http://schemas.openxmlformats.org/officeDocument/2006/relationships/hyperlink" Target="https://kryolan.ru/catalog/makiyazh-/litso-/tonalnye-sredstva-/ton-v-stike-tv-paint-stick-25-gr/" TargetMode="External"/><Relationship Id="rId59" Type="http://schemas.openxmlformats.org/officeDocument/2006/relationships/hyperlink" Target="https://www.ozon.ru/product/tonalnaya-osnova-dlya-litsa-hd-liquid-coverage-foundation-ton-034-medium-beige-2643648250/" TargetMode="External"/><Relationship Id="rId103" Type="http://schemas.openxmlformats.org/officeDocument/2006/relationships/hyperlink" Target="https://www.1-touch.ru/katalog/odnorazovaya-produktsiya/vatnaya-produktsiya/05-159?ysclid=mrby7rami2367317548" TargetMode="External"/><Relationship Id="rId108" Type="http://schemas.openxmlformats.org/officeDocument/2006/relationships/hyperlink" Target="https://www.letu.ru/product/de-klie-kompaktnaya-pudra/168200661/sku/184000684" TargetMode="External"/><Relationship Id="rId124" Type="http://schemas.openxmlformats.org/officeDocument/2006/relationships/hyperlink" Target="https://www.ozon.ru/product/kryolan-ton-v-stike-tv-paint-stick-25-gr-tsv-ivory-220372718/?utm_medium=organic&amp;utm_source=yandex_serp_products" TargetMode="External"/><Relationship Id="rId129" Type="http://schemas.openxmlformats.org/officeDocument/2006/relationships/hyperlink" Target="https://www.wildberries.ru/catalog/16373993/detail.aspx?ysclid=mrkhiq3i697844936" TargetMode="External"/><Relationship Id="rId54" Type="http://schemas.openxmlformats.org/officeDocument/2006/relationships/hyperlink" Target="https://market.yandex.ru/card/jomtam-trekhtsvetnaya-vyravnivayushchaya-osnova-pod-makiyazh/102155442545?do-waremd5=Iz_3uEOtJItMAJgR1JKMPQ&amp;clid=1651&amp;ogV=-12" TargetMode="External"/><Relationship Id="rId70" Type="http://schemas.openxmlformats.org/officeDocument/2006/relationships/hyperlink" Target="https://www.podrygka.ru/catalog/ukhod/litso/toniki_i_losony/135525-tonik_dlya_litsa_eco_laboratorie_uvlazhnyayushchiy_dlya_sukhoy_i_chuvstvitelnoy_kozhi_200_ml/" TargetMode="External"/><Relationship Id="rId75" Type="http://schemas.openxmlformats.org/officeDocument/2006/relationships/hyperlink" Target="https://www.podrygka.ru/catalog/makiyazh/glaza/podvodki/140453-podvodka_dlya_glaz_vivienne_sabo_charbon_ton_01_vodostoykaya/" TargetMode="External"/><Relationship Id="rId91" Type="http://schemas.openxmlformats.org/officeDocument/2006/relationships/hyperlink" Target="https://www.proficosmetics.ru/catalog/75677/?ysclid=mrbx4mppio557547446" TargetMode="External"/><Relationship Id="rId96" Type="http://schemas.openxmlformats.org/officeDocument/2006/relationships/hyperlink" Target="https://goldapple.ru/6024700003-magic-retouch" TargetMode="External"/><Relationship Id="rId140" Type="http://schemas.openxmlformats.org/officeDocument/2006/relationships/hyperlink" Target="https://notforget.ru/shop/product/pomada-palitra-mini-de-klie-l2-5-cv-h-25-g?ysclid=mrvtim0cya305627220" TargetMode="External"/><Relationship Id="rId1" Type="http://schemas.openxmlformats.org/officeDocument/2006/relationships/hyperlink" Target="https://www.wildberries.ru/catalog/50235712/detail.aspx" TargetMode="External"/><Relationship Id="rId6" Type="http://schemas.openxmlformats.org/officeDocument/2006/relationships/hyperlink" Target="https://elize.ru/shop/product_real/40873" TargetMode="External"/><Relationship Id="rId23" Type="http://schemas.openxmlformats.org/officeDocument/2006/relationships/hyperlink" Target="https://deklie.ru/index.php?route=product/product&amp;path=60_72_95&amp;product_id=2188" TargetMode="External"/><Relationship Id="rId28" Type="http://schemas.openxmlformats.org/officeDocument/2006/relationships/hyperlink" Target="https://goldapple.ru/19000024663-ultimate-camouflage-cream" TargetMode="External"/><Relationship Id="rId49" Type="http://schemas.openxmlformats.org/officeDocument/2006/relationships/hyperlink" Target="https://rivegauche.ru/product/vivienne-sabo-grand-noire-mascara?ysclid=mraielmne37710659" TargetMode="External"/><Relationship Id="rId114" Type="http://schemas.openxmlformats.org/officeDocument/2006/relationships/hyperlink" Target="https://www.podrygka.ru/catalog/makiyazh/guby/pomada/229275-pomada-dlya-gub-note-deep-impact-lipstick-kremovaya-ton-07/" TargetMode="External"/><Relationship Id="rId119" Type="http://schemas.openxmlformats.org/officeDocument/2006/relationships/hyperlink" Target="https://www.ozon.ru/product/kryolan-ton-v-stike-tv-paint-stick-25-gr-tsv-10w-241693056/?from_sku=241695643&amp;from_url=https%3A%2F%2Fyandex.ru%2F&amp;oos_search=false" TargetMode="External"/><Relationship Id="rId44" Type="http://schemas.openxmlformats.org/officeDocument/2006/relationships/hyperlink" Target="https://www.kapous.ru/product/pudra-dlya-sozdaniya-obema-na-volosakh-volumetrick-7-g/?utm_source=market&amp;utm_medium=cpc&amp;etext=2202.FNHwqcqMfXJvxP3KuljgkcruYGdhJbha4tj9EgbuRjJ2ZXB2dmFqZGhveXJ0ZHZu.838b8eeb21b18e02d21525cccbdb8dc7db4bd8f9&amp;yclid=17286780430563672063&amp;ybaip=1" TargetMode="External"/><Relationship Id="rId60" Type="http://schemas.openxmlformats.org/officeDocument/2006/relationships/hyperlink" Target="https://www.wildberries.ru/catalog/109234348/detail.aspx?ysclid=mrak5enfy274174821" TargetMode="External"/><Relationship Id="rId65" Type="http://schemas.openxmlformats.org/officeDocument/2006/relationships/hyperlink" Target="https://www.wildberries.ru/catalog/148043220/detail.aspx" TargetMode="External"/><Relationship Id="rId81" Type="http://schemas.openxmlformats.org/officeDocument/2006/relationships/hyperlink" Target="https://www.sima-land.ru/1165937/vlazhnye-salfetki-aura-antibakterialnye-72-sht/?ysclid=mrbwlgcm1q414454372" TargetMode="External"/><Relationship Id="rId86" Type="http://schemas.openxmlformats.org/officeDocument/2006/relationships/hyperlink" Target="https://goldapple.ru/1050800009-dlja-chuvstvitel-noj-kozhi?ysclid=mrbwsjaj21644086948" TargetMode="External"/><Relationship Id="rId130" Type="http://schemas.openxmlformats.org/officeDocument/2006/relationships/hyperlink" Target="https://www.lamoda.ru/p/an042lwglc35/beauty_accs-anny-lak-dlya-nogtey/?ysclid=mrkhpy2s25597473949&amp;utm_referrer=https%3a%2f%2fyandex.ru%2f" TargetMode="External"/><Relationship Id="rId135" Type="http://schemas.openxmlformats.org/officeDocument/2006/relationships/hyperlink" Target="https://www.wildberries.ru/catalog/33495300/detail.aspx" TargetMode="External"/><Relationship Id="rId13" Type="http://schemas.openxmlformats.org/officeDocument/2006/relationships/hyperlink" Target="https://elize.ru/shop/product_real/21975" TargetMode="External"/><Relationship Id="rId18" Type="http://schemas.openxmlformats.org/officeDocument/2006/relationships/hyperlink" Target="https://kryolan.ru/catalog/makiyazh-/litso-/ochishchayushchie-sredstva-_2/diski-kosmeticheskie-1-touch-khlopok-120-sht-up/" TargetMode="External"/><Relationship Id="rId39" Type="http://schemas.openxmlformats.org/officeDocument/2006/relationships/hyperlink" Target="https://kryolan.ru/catalog/makiyazh-/litso-/tonalnye-sredstva-/ton-v-stike-tv-paint-stick-25-gr/" TargetMode="External"/><Relationship Id="rId109" Type="http://schemas.openxmlformats.org/officeDocument/2006/relationships/hyperlink" Target="https://www.ozon.ru/product/pudra-dlya-litsa-matiruyushchaya-de-klie-kompaktnaya-teplyy-svetlo-bezhevyy-21-12-g-2560429210/?utm_medium=organic&amp;utm_source=yandex_serp_products" TargetMode="External"/><Relationship Id="rId34" Type="http://schemas.openxmlformats.org/officeDocument/2006/relationships/hyperlink" Target="https://www.ozon.ru/product/l-oreal-paris-toniruyushchiy-sprey-dlya-mgnovennogo-zakrashivaniya-otrosshih-korney-magic-retouch-1637755815/?from_sku=1637739093&amp;from_url=https%253A%252F%252Fyandex.ru%252F&amp;oos_search=false" TargetMode="External"/><Relationship Id="rId50" Type="http://schemas.openxmlformats.org/officeDocument/2006/relationships/hyperlink" Target="https://www.letu.ru/product/holika-holika-bb-krem-dlya-litsa-petit-bb-moisturizing-spf30-pa-/112500119?utm_campaign=le_yd_rf_s_dsa_vendor_new_cheap&amp;srcid=le_yd_rf_s_dsa_vendor_new_cheap&amp;utm_medium=cpc&amp;utm_source=yandex&amp;utm_term=|52907084524&amp;utm_content=astat:52907084524|ret:52907084524|kor:21263546|dsa:52907084524|cid:103745083|gid:5364401612|aid:15583875617|pt:premium|pos:1|st:search|src:yandex.ru|dvc:desktop|reg:213|adp:no|apt:none&amp;yclid=15262641720168546303" TargetMode="External"/><Relationship Id="rId55" Type="http://schemas.openxmlformats.org/officeDocument/2006/relationships/hyperlink" Target="https://www.wildberries.ru/catalog/72013620/detail.aspx?ysclid=mrajk00c6298796855" TargetMode="External"/><Relationship Id="rId76" Type="http://schemas.openxmlformats.org/officeDocument/2006/relationships/hyperlink" Target="https://www.podrygka.ru/catalog/volosy/ukladka/penki/219269-muss-dlya-volos-ollin-professional-style-sredney-fiksatsii-250-ml/" TargetMode="External"/><Relationship Id="rId97" Type="http://schemas.openxmlformats.org/officeDocument/2006/relationships/hyperlink" Target="https://www.letu.ru/product/l-oreal-paris-toniruyushchii-sprei-dlya-mgnovennogo-zakrashivaniya-otrosshih-kornei-magic-retouch-/47500010/sku/61700014" TargetMode="External"/><Relationship Id="rId104" Type="http://schemas.openxmlformats.org/officeDocument/2006/relationships/hyperlink" Target="https://profline-opt.ru/catalog/26683/?ysclid=mrby7zx8gf231444938" TargetMode="External"/><Relationship Id="rId120" Type="http://schemas.openxmlformats.org/officeDocument/2006/relationships/hyperlink" Target="https://www.wildberries.ru/catalog/140763976/detail.aspx" TargetMode="External"/><Relationship Id="rId125" Type="http://schemas.openxmlformats.org/officeDocument/2006/relationships/hyperlink" Target="https://www.wildberries.ru/catalog/48074192/detail.aspx?ysclid=mrkhbx6zd196233587" TargetMode="External"/><Relationship Id="rId141" Type="http://schemas.openxmlformats.org/officeDocument/2006/relationships/hyperlink" Target="https://notforget.ru/shop/product/pomada-palitra-mini-de-klie-l3-5-cv-h-25-g" TargetMode="External"/><Relationship Id="rId7" Type="http://schemas.openxmlformats.org/officeDocument/2006/relationships/hyperlink" Target="https://elize.ru/shop/product_real/92633" TargetMode="External"/><Relationship Id="rId71" Type="http://schemas.openxmlformats.org/officeDocument/2006/relationships/hyperlink" Target="https://www.letu.ru/product/eo-laboratorie-tonik-dlya-litsa-uvlazhnyayushchii-dlya-suhoi-i-chuvstvitelnoi-kozhi-/185802303/sku/201502662" TargetMode="External"/><Relationship Id="rId92" Type="http://schemas.openxmlformats.org/officeDocument/2006/relationships/hyperlink" Target="https://rivegauche.ru/product/nivea-balzam-posle-britya-dlya-chuvstvitelnoy-kozhi?ysclid=mrbx6gct2f268149812" TargetMode="External"/><Relationship Id="rId2" Type="http://schemas.openxmlformats.org/officeDocument/2006/relationships/hyperlink" Target="https://www.ozon.ru/product/rastvor-dlya-kontaktnyh-linz-universalnyy-zhidkost-dlya-linz-likontin-universal-medstar-240-ml-602102931/?asb2=14XIYtRbXef1ncxFaQzHf96iOJOd_7E2cVpKAj36T_jiMZ7dwzTRp5eNrnwUTYFz&amp;avtc=1&amp;avte=2&amp;avts=1723980931" TargetMode="External"/><Relationship Id="rId29" Type="http://schemas.openxmlformats.org/officeDocument/2006/relationships/hyperlink" Target="https://goldapple.ru/69967600008-hd-liquid-coverage-foundation" TargetMode="External"/><Relationship Id="rId24" Type="http://schemas.openxmlformats.org/officeDocument/2006/relationships/hyperlink" Target="https://deklie.ru/index.php?route=product/product&amp;path=60_72_95&amp;product_id=2161" TargetMode="External"/><Relationship Id="rId40" Type="http://schemas.openxmlformats.org/officeDocument/2006/relationships/hyperlink" Target="https://kryolan.ru/catalog/makiyazh-/litso-/tonalnye-sredstva-/ton-v-stike-tv-paint-stick-25-gr/" TargetMode="External"/><Relationship Id="rId45" Type="http://schemas.openxmlformats.org/officeDocument/2006/relationships/hyperlink" Target="https://www.ozon.ru/product/kapous-professional-pudra-dlya-sozdaniya-obema-na-volosah-volumetrick-7-ml-722588528/?at=LZtlrWkmEuYOvPWRHGWYlpliJMGvWmHGXn56QUZGQRNx" TargetMode="External"/><Relationship Id="rId66" Type="http://schemas.openxmlformats.org/officeDocument/2006/relationships/hyperlink" Target="https://www.podrygka.ru/catalog/ukhod/telo/pitanie_i_uvlazhnenie/31170-krem-dlya-ukhoda-za-kozhey-nivea-soft-intensivnyy-uvlazhnyayushchiy-75-ml/" TargetMode="External"/><Relationship Id="rId87" Type="http://schemas.openxmlformats.org/officeDocument/2006/relationships/hyperlink" Target="https://rivegauche.ru/product/nivea-pena-dlya-britya-dlya-chuvstvitelnoy-kozhi?ysclid=mrbwuc4q22219542651" TargetMode="External"/><Relationship Id="rId110" Type="http://schemas.openxmlformats.org/officeDocument/2006/relationships/hyperlink" Target="https://www.wildberries.ru/catalog/35419390/detail.aspx?ysclid=mrbz8rna3s197525023" TargetMode="External"/><Relationship Id="rId115" Type="http://schemas.openxmlformats.org/officeDocument/2006/relationships/hyperlink" Target="https://www.proficosmetics.ru/catalog/681626/" TargetMode="External"/><Relationship Id="rId131" Type="http://schemas.openxmlformats.org/officeDocument/2006/relationships/hyperlink" Target="https://rivegauche.ru/product/estel-alpha-krem-pasta-dlya-volos-s-matovym-effektom-normalnaya-fiksatsiya?ysclid=mrkhsi8v289012111" TargetMode="External"/><Relationship Id="rId136" Type="http://schemas.openxmlformats.org/officeDocument/2006/relationships/hyperlink" Target="https://kryolan.ru/catalog/tsvetnye-/ekran-zashchitnyy-dlya-litsa-dewal-plastik-prozrachnyy/?ysclid=mrki91vm78797070770" TargetMode="External"/><Relationship Id="rId61" Type="http://schemas.openxmlformats.org/officeDocument/2006/relationships/hyperlink" Target="https://www.ozon.ru/product/kryolan-grim-spetseffekt-sedina-temple-12-ml-tsv-ivory-242810972/?utm_medium=organic&amp;utm_source=yandex_serp_products" TargetMode="External"/><Relationship Id="rId82" Type="http://schemas.openxmlformats.org/officeDocument/2006/relationships/hyperlink" Target="https://www.podrygka.ru/catalog/ukhod/litso/umyvanie/204744-gel-penka-dlya-umyvaniya-chistaya-liniya-natura-shipovnik-160-ml/" TargetMode="External"/><Relationship Id="rId19" Type="http://schemas.openxmlformats.org/officeDocument/2006/relationships/hyperlink" Target="https://www.onlinetrade.ru/catalogue/tush_dlya_resnits-c3661/vivienne_sabo/tush_dlya_resnits_vodostoykaya_vivienne_sabo_cabaret_premiere_s_effektom_stsenicheskogo_obema_ton_01_d215221001-1950969.html?city=1&amp;yadiscount=eyJhIjozMDAsImRwIjoxLCJsdCI6MTIwLCJwIjo1LCJ0IjoyLCJ0cyI6MTc4NDAyNjMxOH0,&amp;utm_referrer=https%3a%2f%2fyandex.ru%2f" TargetMode="External"/><Relationship Id="rId14" Type="http://schemas.openxmlformats.org/officeDocument/2006/relationships/hyperlink" Target="https://elize.ru/shop/product_real/21822" TargetMode="External"/><Relationship Id="rId30" Type="http://schemas.openxmlformats.org/officeDocument/2006/relationships/hyperlink" Target="https://goldapple.ru/19000024628-hd-liquid-coverage-foundation" TargetMode="External"/><Relationship Id="rId35" Type="http://schemas.openxmlformats.org/officeDocument/2006/relationships/hyperlink" Target="https://kryolan.ru/catalog/makiyazh-/litso-/ochishchayushchie-sredstva-_2/palochki-vatnye-v-korobochke-1-touch-khlopok-200-sht-up/" TargetMode="External"/><Relationship Id="rId56" Type="http://schemas.openxmlformats.org/officeDocument/2006/relationships/hyperlink" Target="https://www.podrygka.ru/catalog/makiyazh/litso/korrektor/210014-konsiler-dlya-litsa-catrice-ultimate-camouflage-cream-ton-020-n-light-beige/" TargetMode="External"/><Relationship Id="rId77" Type="http://schemas.openxmlformats.org/officeDocument/2006/relationships/hyperlink" Target="https://goldapple.ru/29171300004-ollin-style?ysclid=mrbw9x2o1d117018062" TargetMode="External"/><Relationship Id="rId100" Type="http://schemas.openxmlformats.org/officeDocument/2006/relationships/hyperlink" Target="https://www.podrygka.ru/catalog/volosy/balzamy_i_opolaskivateli/227165-konditsioner-dlya-volos-ollin-care-dvoynoe-uvlazhnenie-1000-ml/" TargetMode="External"/><Relationship Id="rId105" Type="http://schemas.openxmlformats.org/officeDocument/2006/relationships/hyperlink" Target="https://profline-opt.ru/catalog/20770/?ysclid=mrbyc3zg3f555171363" TargetMode="External"/><Relationship Id="rId126" Type="http://schemas.openxmlformats.org/officeDocument/2006/relationships/hyperlink" Target="https://www.wildberries.ru/catalog/73302152/detail.aspx?utm_source=yandex&amp;utm_medium=feed&amp;utm_campaign=feed" TargetMode="External"/><Relationship Id="rId8" Type="http://schemas.openxmlformats.org/officeDocument/2006/relationships/hyperlink" Target="https://elize.ru/shop/product_real/90198" TargetMode="External"/><Relationship Id="rId51" Type="http://schemas.openxmlformats.org/officeDocument/2006/relationships/hyperlink" Target="https://rivegauche.ru/product/holika-holika-petit-bb-moisturising-spf30?ysclid=mraiwhhx4803727628" TargetMode="External"/><Relationship Id="rId72" Type="http://schemas.openxmlformats.org/officeDocument/2006/relationships/hyperlink" Target="https://goldapple.ru/19000023596-naturel?ysclid=mrbvljjtz686556415" TargetMode="External"/><Relationship Id="rId93" Type="http://schemas.openxmlformats.org/officeDocument/2006/relationships/hyperlink" Target="https://www.letu.ru/product/nivea-balzam-posle-britya-dlya-chuvstvitelnoi-kozhi/5000067?utm_campaign=moskva-v-predelah-mkad&amp;utm_medium=organic&amp;utm_source=yd_tovary&amp;utm_referrer=https://yandex.ru/" TargetMode="External"/><Relationship Id="rId98" Type="http://schemas.openxmlformats.org/officeDocument/2006/relationships/hyperlink" Target="https://goldapple.ru/19000027315-care?ysclid=mrbxrkh62z645324742" TargetMode="External"/><Relationship Id="rId121" Type="http://schemas.openxmlformats.org/officeDocument/2006/relationships/hyperlink" Target="https://www.wildberries.ru/catalog/140763979/detail.aspx" TargetMode="External"/><Relationship Id="rId142" Type="http://schemas.openxmlformats.org/officeDocument/2006/relationships/hyperlink" Target="https://&#1077;&#1083;&#1077;&#1085;&#1072;-&#1090;&#1088;&#1086;&#1103;&#1085;&#1089;&#1082;&#1072;&#1103;.&#1088;&#1092;/shop/2526/desc/pomada-palitra-vostrebovannykh-cvetov-5kh2g-l-2-1-sht" TargetMode="External"/><Relationship Id="rId3" Type="http://schemas.openxmlformats.org/officeDocument/2006/relationships/hyperlink" Target="https://elize.ru/shop/product_real/20221" TargetMode="External"/><Relationship Id="rId25" Type="http://schemas.openxmlformats.org/officeDocument/2006/relationships/hyperlink" Target="https://goldapple.ru/26870100033-volumetrick" TargetMode="External"/><Relationship Id="rId46" Type="http://schemas.openxmlformats.org/officeDocument/2006/relationships/hyperlink" Target="https://rivegauche.ru/product/vivienne-sabo-waterproof-artistic-volume-mascara?ysclid=mrahoiru3q627378977" TargetMode="External"/><Relationship Id="rId67" Type="http://schemas.openxmlformats.org/officeDocument/2006/relationships/hyperlink" Target="https://www.letu.ru/product/l-oreal-paris-tonik-dlya-litsa-revitalift-gialuron-vospolnyayushchii-uvlazhnyayushchii-dlya-vseh-tipov-kozhi/140200175?utm_campaign=moskva-v-predelah-mkad&amp;utm_medium=organic&amp;utm_source=yd_tovary&amp;utm_referrer=https://yandex.ru/" TargetMode="External"/><Relationship Id="rId116" Type="http://schemas.openxmlformats.org/officeDocument/2006/relationships/hyperlink" Target="https://www.wildberries.ru/catalog/8769531/detail.aspx?ysclid=mrdw8q4mn562421855" TargetMode="External"/><Relationship Id="rId137" Type="http://schemas.openxmlformats.org/officeDocument/2006/relationships/hyperlink" Target="https://market.yandex.ru/card/professionalnyy-parikmakherskiy-ekran-harizma-dlya-zashchity-litsa/102073457353?do-waremd5=9YxGyQzbtEctkJMdtIHLWQ&amp;cpc=AKhsE5kGdvnKacZGJvCUGPjgvjLx7RQUUoHv8O-_sOG0t2H-pRknxMnyQI-Lcx_nr4k_tTmL8zep6AHNPXnO6NSxGTz8p5nuzGdlEhgDT3IG19CfL65UklfT7j_GFzb9EkicvRUSfTkqVHhuBteMvp_8uLBJLoq_-Upp2ZdEqezmHY_aQJ1-ZxnT7oIhRjy7plVfXKHcCkMbTJOtsJ-cw8p72AyUlHgEy5ZlJObhb7FpW8hVq_1TtiPVMMRQwYTV6WFoVUhiQFuhCnnTJOfDAHyZ_T6dOAgtT-mffl2Llqd1kuvUZKIHISrFxMTxPcJNcIGgyqpQcH4Z7uYDXOFie4pNXHzb4TSCCgzpQmmHAp_H-2Asg_de6tv7cp6jIGnSZK67HPQLTOyUJ_-kFZxithAWVzDmi0oGCFI4bpnab2P7WOy73_jw5T6iqkWHYRl-&amp;nid=17329007&amp;ogV=-12" TargetMode="External"/><Relationship Id="rId20" Type="http://schemas.openxmlformats.org/officeDocument/2006/relationships/hyperlink" Target="https://goldapple.ru/19000231961-chicago" TargetMode="External"/><Relationship Id="rId41" Type="http://schemas.openxmlformats.org/officeDocument/2006/relationships/hyperlink" Target="https://goldapple.ru/89091400002-mon-secret" TargetMode="External"/><Relationship Id="rId62" Type="http://schemas.openxmlformats.org/officeDocument/2006/relationships/hyperlink" Target="https://www.arte-grim.ru/catalog/grim/spetseffekty_1/sedina-temple-12-ml/?ysclid=mrakm5wg13390857061" TargetMode="External"/><Relationship Id="rId83" Type="http://schemas.openxmlformats.org/officeDocument/2006/relationships/hyperlink" Target="https://goldapple.ru/19760342473-natura?ysclid=mrbwnu0q1u575110460" TargetMode="External"/><Relationship Id="rId88" Type="http://schemas.openxmlformats.org/officeDocument/2006/relationships/hyperlink" Target="https://www.wildberries.ru/catalog/62085210/detail.aspx" TargetMode="External"/><Relationship Id="rId111" Type="http://schemas.openxmlformats.org/officeDocument/2006/relationships/hyperlink" Target="https://www.ozon.ru/product/resnichka-karandash-dlya-brovey-ton-207-svetlo-korichnevyy-408524090/?utm_medium=organic&amp;utm_source=yandex_serp_products" TargetMode="External"/><Relationship Id="rId132" Type="http://schemas.openxmlformats.org/officeDocument/2006/relationships/hyperlink" Target="https://www.ozon.ru/product/estel-alpha-krem-pasta-dlya-volos-s-matovym-effektom-normalnaya-fiksatsiya-100-ml-205466627/?utm_medium=organic&amp;utm_source=yandex_serp_products" TargetMode="External"/><Relationship Id="rId15" Type="http://schemas.openxmlformats.org/officeDocument/2006/relationships/hyperlink" Target="https://elize.ru/shop/product_real/74936" TargetMode="External"/><Relationship Id="rId36" Type="http://schemas.openxmlformats.org/officeDocument/2006/relationships/hyperlink" Target="https://kryolan.ru/catalog/spetseffekty-/effekty-i-instrumenty-/gotovye-effekty-/sedina-temple-12-ml/" TargetMode="External"/><Relationship Id="rId57" Type="http://schemas.openxmlformats.org/officeDocument/2006/relationships/hyperlink" Target="https://www.wildberries.ru/catalog/104512129/detail.aspx?ysclid=mrajq41tf299095698" TargetMode="External"/><Relationship Id="rId106" Type="http://schemas.openxmlformats.org/officeDocument/2006/relationships/hyperlink" Target="https://profsa.ru/catalog/raskhodnye-materialy/prochee/1-touch-vatnye-palochki-v-korobke-khlopok-200-sht/?ysclid=mrbyd354y5419576452" TargetMode="External"/><Relationship Id="rId127" Type="http://schemas.openxmlformats.org/officeDocument/2006/relationships/hyperlink" Target="https://www.hairpersona.ru/product/kapous-lak-dlya-volos-aerozol-bez-freona-normalnoy-fiksacii-lacca-normal-serii-styling-100-ml?utm_source=yandex&amp;utm_medium=cpc&amp;utm_campaign=feed&amp;ysclid=mrkhfdfx6296454128" TargetMode="External"/><Relationship Id="rId10" Type="http://schemas.openxmlformats.org/officeDocument/2006/relationships/hyperlink" Target="https://elize.ru/shop/product_real/14200" TargetMode="External"/><Relationship Id="rId31" Type="http://schemas.openxmlformats.org/officeDocument/2006/relationships/hyperlink" Target="https://elize.ru/shop/product_real/20148" TargetMode="External"/><Relationship Id="rId52" Type="http://schemas.openxmlformats.org/officeDocument/2006/relationships/hyperlink" Target="https://www.ozon.ru/product/art-visage-podvodka-flomaster-dlya-glaz-chicago-chernaya-1438032732/?utm_medium=organic&amp;utm_source=yandex_serp_products" TargetMode="External"/><Relationship Id="rId73" Type="http://schemas.openxmlformats.org/officeDocument/2006/relationships/hyperlink" Target="https://www.podrygka.ru/catalog/makiyazh/litso/konturirovanie/230427-paletka-dlya-litsa-vivienne-sabo-contour-naturel-bronzer-i-skulptor-ton-04/" TargetMode="External"/><Relationship Id="rId78" Type="http://schemas.openxmlformats.org/officeDocument/2006/relationships/hyperlink" Target="https://goldapple.ru/36980600001-aloje?ysclid=mrbwdwsn1j698183413" TargetMode="External"/><Relationship Id="rId94" Type="http://schemas.openxmlformats.org/officeDocument/2006/relationships/hyperlink" Target="https://rivegauche.ru/product/gillette-blue-simple-3-pack-8?ysclid=mrbxdr7f2m248682654&amp;utm_referrer=https%3A%2F%2Fyandex.ru%2F" TargetMode="External"/><Relationship Id="rId99" Type="http://schemas.openxmlformats.org/officeDocument/2006/relationships/hyperlink" Target="https://www.podrygka.ru/catalog/volosy/shampuni/227163-shampun-dlya-volos-ollin-care-dlya-vosstanovleniya-struktury-volos-1000-ml/" TargetMode="External"/><Relationship Id="rId101" Type="http://schemas.openxmlformats.org/officeDocument/2006/relationships/hyperlink" Target="https://goldapple.ru/19000027297-moisture-conditioner?ysclid=mrbxwgri35700220580" TargetMode="External"/><Relationship Id="rId122" Type="http://schemas.openxmlformats.org/officeDocument/2006/relationships/hyperlink" Target="https://www.wildberries.ru/catalog/22928336/detail.aspx?ysclid=mrkh6r3y3219484852" TargetMode="External"/><Relationship Id="rId143" Type="http://schemas.openxmlformats.org/officeDocument/2006/relationships/printerSettings" Target="../printerSettings/printerSettings2.bin"/><Relationship Id="rId4" Type="http://schemas.openxmlformats.org/officeDocument/2006/relationships/hyperlink" Target="https://elize.ru/shop/product_real/35310" TargetMode="External"/><Relationship Id="rId9" Type="http://schemas.openxmlformats.org/officeDocument/2006/relationships/hyperlink" Target="https://elize.ru/shop/product_real/30926" TargetMode="External"/><Relationship Id="rId26" Type="http://schemas.openxmlformats.org/officeDocument/2006/relationships/hyperlink" Target="https://goldapple.ru/97581500003-petit-bb-moisturising" TargetMode="External"/><Relationship Id="rId47" Type="http://schemas.openxmlformats.org/officeDocument/2006/relationships/hyperlink" Target="https://www.letu.ru/product/vivienne-sabo-vodostoikaya-tush-dlya-resnits-so-stsenicheskim-effektom-cabaret-premiere-waterproof/37400002?utm_referrer=https://yandex.ru/" TargetMode="External"/><Relationship Id="rId68" Type="http://schemas.openxmlformats.org/officeDocument/2006/relationships/hyperlink" Target="https://goldapple.ru/19000179326-revitalift?ysclid=mrbux8u7g389661375" TargetMode="External"/><Relationship Id="rId89" Type="http://schemas.openxmlformats.org/officeDocument/2006/relationships/hyperlink" Target="https://market.yandex.ru/card/umnaya-emal-frenchi-korrektsiya-neodnorodnykh-nogtey/101648094235?do-waremd5=oKBIXymxcz3TqsUM8CpUjA&amp;clid=703&amp;ogV=-12" TargetMode="External"/><Relationship Id="rId112" Type="http://schemas.openxmlformats.org/officeDocument/2006/relationships/hyperlink" Target="https://www.wildberries.ru/catalog/111630090/detail.aspx?ysclid=mrdvyhlz575795176" TargetMode="External"/><Relationship Id="rId133" Type="http://schemas.openxmlformats.org/officeDocument/2006/relationships/hyperlink" Target="https://www.wildberries.ru/catalog/568505881/detail.aspx?utm_source=yandex&amp;utm_medium=feed&amp;utm_campaign=feed&amp;ysclid=mrkhyath5151762232" TargetMode="External"/><Relationship Id="rId16" Type="http://schemas.openxmlformats.org/officeDocument/2006/relationships/hyperlink" Target="https://elize.ru/shop/product_real/3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8"/>
  <sheetViews>
    <sheetView tabSelected="1" view="pageBreakPreview" topLeftCell="A52" zoomScale="63" zoomScaleNormal="100" zoomScaleSheetLayoutView="63" workbookViewId="0">
      <selection activeCell="C59" sqref="C59"/>
    </sheetView>
  </sheetViews>
  <sheetFormatPr defaultRowHeight="14.4" x14ac:dyDescent="0.3"/>
  <cols>
    <col min="1" max="1" width="7.88671875" customWidth="1"/>
    <col min="2" max="2" width="43.2187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70" t="s">
        <v>49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71" t="s">
        <v>1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spans="1:32" ht="38.25" customHeight="1" x14ac:dyDescent="0.3">
      <c r="A7" s="71" t="s">
        <v>46</v>
      </c>
      <c r="B7" s="72"/>
      <c r="C7" s="73"/>
      <c r="D7" s="71" t="s">
        <v>50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</row>
    <row r="8" spans="1:32" x14ac:dyDescent="0.3">
      <c r="A8" s="74" t="s">
        <v>270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ht="129" customHeight="1" x14ac:dyDescent="0.3">
      <c r="A9" s="76" t="s">
        <v>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</row>
    <row r="10" spans="1:32" ht="26.4" x14ac:dyDescent="0.3">
      <c r="A10" s="68" t="s">
        <v>3</v>
      </c>
      <c r="B10" s="68" t="s">
        <v>48</v>
      </c>
      <c r="C10" s="69" t="s">
        <v>4</v>
      </c>
      <c r="D10" s="68" t="s">
        <v>5</v>
      </c>
      <c r="E10" s="69" t="s">
        <v>6</v>
      </c>
      <c r="F10" s="77" t="s">
        <v>51</v>
      </c>
      <c r="G10" s="78"/>
      <c r="H10" s="77" t="s">
        <v>52</v>
      </c>
      <c r="I10" s="78"/>
      <c r="J10" s="77" t="s">
        <v>53</v>
      </c>
      <c r="K10" s="78"/>
      <c r="L10" s="17" t="s">
        <v>7</v>
      </c>
      <c r="M10" s="17" t="s">
        <v>8</v>
      </c>
      <c r="N10" s="17" t="s">
        <v>9</v>
      </c>
      <c r="O10" s="17" t="s">
        <v>10</v>
      </c>
      <c r="P10" s="17" t="s">
        <v>11</v>
      </c>
      <c r="Q10" s="17" t="s">
        <v>12</v>
      </c>
      <c r="R10" s="17" t="s">
        <v>13</v>
      </c>
      <c r="S10" s="17" t="s">
        <v>14</v>
      </c>
      <c r="T10" s="17" t="s">
        <v>15</v>
      </c>
      <c r="U10" s="17" t="s">
        <v>16</v>
      </c>
      <c r="V10" s="17" t="s">
        <v>17</v>
      </c>
      <c r="W10" s="17" t="s">
        <v>18</v>
      </c>
      <c r="X10" s="17" t="s">
        <v>19</v>
      </c>
      <c r="Y10" s="17" t="s">
        <v>20</v>
      </c>
      <c r="Z10" s="17" t="s">
        <v>21</v>
      </c>
      <c r="AA10" s="17" t="s">
        <v>22</v>
      </c>
      <c r="AB10" s="17" t="s">
        <v>23</v>
      </c>
      <c r="AC10" s="9" t="s">
        <v>24</v>
      </c>
      <c r="AD10" s="9" t="s">
        <v>25</v>
      </c>
      <c r="AE10" s="69" t="s">
        <v>47</v>
      </c>
      <c r="AF10" s="10" t="s">
        <v>26</v>
      </c>
    </row>
    <row r="11" spans="1:32" ht="60.75" customHeight="1" x14ac:dyDescent="0.3">
      <c r="A11" s="68"/>
      <c r="B11" s="68"/>
      <c r="C11" s="69"/>
      <c r="D11" s="68"/>
      <c r="E11" s="69"/>
      <c r="F11" s="22" t="s">
        <v>56</v>
      </c>
      <c r="G11" s="17" t="s">
        <v>27</v>
      </c>
      <c r="H11" s="22" t="s">
        <v>56</v>
      </c>
      <c r="I11" s="17" t="s">
        <v>27</v>
      </c>
      <c r="J11" s="22" t="s">
        <v>56</v>
      </c>
      <c r="K11" s="17" t="s">
        <v>27</v>
      </c>
      <c r="L11" s="17" t="s">
        <v>27</v>
      </c>
      <c r="M11" s="17" t="s">
        <v>27</v>
      </c>
      <c r="N11" s="17" t="s">
        <v>27</v>
      </c>
      <c r="O11" s="17" t="s">
        <v>27</v>
      </c>
      <c r="P11" s="17" t="s">
        <v>27</v>
      </c>
      <c r="Q11" s="17" t="s">
        <v>27</v>
      </c>
      <c r="R11" s="17" t="s">
        <v>27</v>
      </c>
      <c r="S11" s="17" t="s">
        <v>27</v>
      </c>
      <c r="T11" s="17" t="s">
        <v>27</v>
      </c>
      <c r="U11" s="17" t="s">
        <v>27</v>
      </c>
      <c r="V11" s="17" t="s">
        <v>27</v>
      </c>
      <c r="W11" s="17" t="s">
        <v>27</v>
      </c>
      <c r="X11" s="17" t="s">
        <v>27</v>
      </c>
      <c r="Y11" s="17" t="s">
        <v>27</v>
      </c>
      <c r="Z11" s="17" t="s">
        <v>27</v>
      </c>
      <c r="AA11" s="17" t="s">
        <v>27</v>
      </c>
      <c r="AB11" s="17" t="s">
        <v>27</v>
      </c>
      <c r="AC11" s="11"/>
      <c r="AD11" s="11"/>
      <c r="AE11" s="69"/>
      <c r="AF11" s="12"/>
    </row>
    <row r="12" spans="1:32" ht="39.6" customHeight="1" thickBot="1" x14ac:dyDescent="0.35">
      <c r="A12" s="21">
        <v>1</v>
      </c>
      <c r="B12" s="23" t="s">
        <v>58</v>
      </c>
      <c r="C12" s="46" t="s">
        <v>258</v>
      </c>
      <c r="D12" s="67" t="s">
        <v>109</v>
      </c>
      <c r="E12" s="24">
        <v>2</v>
      </c>
      <c r="F12" s="29" t="s">
        <v>145</v>
      </c>
      <c r="G12" s="33">
        <v>436</v>
      </c>
      <c r="H12" s="34" t="s">
        <v>146</v>
      </c>
      <c r="I12" s="33">
        <v>428</v>
      </c>
      <c r="J12" s="34" t="s">
        <v>147</v>
      </c>
      <c r="K12" s="33">
        <v>454</v>
      </c>
      <c r="L12" s="35" t="s">
        <v>28</v>
      </c>
      <c r="M12" s="35" t="s">
        <v>29</v>
      </c>
      <c r="N12" s="35" t="s">
        <v>30</v>
      </c>
      <c r="O12" s="35" t="s">
        <v>31</v>
      </c>
      <c r="P12" s="35" t="s">
        <v>32</v>
      </c>
      <c r="Q12" s="35" t="s">
        <v>33</v>
      </c>
      <c r="R12" s="35" t="s">
        <v>34</v>
      </c>
      <c r="S12" s="35" t="s">
        <v>35</v>
      </c>
      <c r="T12" s="35" t="s">
        <v>36</v>
      </c>
      <c r="U12" s="35" t="s">
        <v>37</v>
      </c>
      <c r="V12" s="35" t="s">
        <v>38</v>
      </c>
      <c r="W12" s="35" t="s">
        <v>39</v>
      </c>
      <c r="X12" s="35" t="s">
        <v>40</v>
      </c>
      <c r="Y12" s="35" t="s">
        <v>41</v>
      </c>
      <c r="Z12" s="35" t="s">
        <v>42</v>
      </c>
      <c r="AA12" s="35" t="s">
        <v>43</v>
      </c>
      <c r="AB12" s="35" t="s">
        <v>44</v>
      </c>
      <c r="AC12" s="36">
        <f>SQRT(((SUM((POWER(G12-AE12,2)),(POWER(I12-AE12,2)),(POWER(K12-AE12,2)))/2)))</f>
        <v>13.316656862741489</v>
      </c>
      <c r="AD12" s="18">
        <f>AC12*100/AE12</f>
        <v>3.0311285053926409</v>
      </c>
      <c r="AE12" s="18">
        <v>439.33</v>
      </c>
      <c r="AF12" s="18">
        <f>AE12*E12</f>
        <v>878.66</v>
      </c>
    </row>
    <row r="13" spans="1:32" ht="39.6" customHeight="1" thickBot="1" x14ac:dyDescent="0.35">
      <c r="A13" s="21">
        <v>2</v>
      </c>
      <c r="B13" s="23" t="s">
        <v>59</v>
      </c>
      <c r="C13" s="46" t="s">
        <v>266</v>
      </c>
      <c r="D13" s="67" t="s">
        <v>109</v>
      </c>
      <c r="E13" s="24">
        <v>4</v>
      </c>
      <c r="F13" s="28" t="s">
        <v>110</v>
      </c>
      <c r="G13" s="33">
        <v>520</v>
      </c>
      <c r="H13" s="34" t="s">
        <v>148</v>
      </c>
      <c r="I13" s="33">
        <v>594</v>
      </c>
      <c r="J13" s="34" t="s">
        <v>149</v>
      </c>
      <c r="K13" s="33">
        <v>613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>
        <f t="shared" ref="AC13:AC44" si="0">SQRT(((SUM((POWER(G13-AE13,2)),(POWER(I13-AE13,2)),(POWER(K13-AE13,2)))/2)))</f>
        <v>49.135866228245128</v>
      </c>
      <c r="AD13" s="36">
        <f t="shared" ref="AD13:AD44" si="1">AC13*100/AE13</f>
        <v>8.5354224170523274</v>
      </c>
      <c r="AE13" s="18">
        <v>575.66999999999996</v>
      </c>
      <c r="AF13" s="18">
        <f t="shared" ref="AF13:AF44" si="2">AE13*E13</f>
        <v>2302.6799999999998</v>
      </c>
    </row>
    <row r="14" spans="1:32" ht="39.6" customHeight="1" thickBot="1" x14ac:dyDescent="0.35">
      <c r="A14" s="21">
        <v>3</v>
      </c>
      <c r="B14" s="23" t="s">
        <v>289</v>
      </c>
      <c r="C14" s="46" t="s">
        <v>268</v>
      </c>
      <c r="D14" s="67" t="s">
        <v>109</v>
      </c>
      <c r="E14" s="24">
        <v>5</v>
      </c>
      <c r="F14" s="28" t="s">
        <v>255</v>
      </c>
      <c r="G14" s="33">
        <v>359</v>
      </c>
      <c r="H14" s="34" t="s">
        <v>150</v>
      </c>
      <c r="I14" s="33">
        <v>359</v>
      </c>
      <c r="J14" s="34" t="s">
        <v>151</v>
      </c>
      <c r="K14" s="33">
        <v>359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6">
        <f t="shared" si="0"/>
        <v>0</v>
      </c>
      <c r="AD14" s="18">
        <f t="shared" si="1"/>
        <v>0</v>
      </c>
      <c r="AE14" s="18">
        <v>359</v>
      </c>
      <c r="AF14" s="18">
        <f t="shared" si="2"/>
        <v>1795</v>
      </c>
    </row>
    <row r="15" spans="1:32" ht="39.6" customHeight="1" thickBot="1" x14ac:dyDescent="0.35">
      <c r="A15" s="21">
        <v>4</v>
      </c>
      <c r="B15" s="23" t="s">
        <v>60</v>
      </c>
      <c r="C15" s="46" t="s">
        <v>268</v>
      </c>
      <c r="D15" s="67" t="s">
        <v>109</v>
      </c>
      <c r="E15" s="24">
        <v>15</v>
      </c>
      <c r="F15" s="29" t="s">
        <v>111</v>
      </c>
      <c r="G15" s="33">
        <v>605</v>
      </c>
      <c r="H15" s="34" t="s">
        <v>152</v>
      </c>
      <c r="I15" s="33">
        <v>605</v>
      </c>
      <c r="J15" s="34" t="s">
        <v>153</v>
      </c>
      <c r="K15" s="33">
        <v>707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6">
        <f t="shared" si="0"/>
        <v>58.889727457341827</v>
      </c>
      <c r="AD15" s="18">
        <f t="shared" si="1"/>
        <v>9.2159197898813492</v>
      </c>
      <c r="AE15" s="18">
        <v>639</v>
      </c>
      <c r="AF15" s="18">
        <f t="shared" si="2"/>
        <v>9585</v>
      </c>
    </row>
    <row r="16" spans="1:32" ht="39.6" customHeight="1" thickBot="1" x14ac:dyDescent="0.35">
      <c r="A16" s="21">
        <v>5</v>
      </c>
      <c r="B16" s="23" t="s">
        <v>259</v>
      </c>
      <c r="C16" s="46" t="s">
        <v>258</v>
      </c>
      <c r="D16" s="67" t="s">
        <v>109</v>
      </c>
      <c r="E16" s="24">
        <v>5</v>
      </c>
      <c r="F16" s="29" t="s">
        <v>112</v>
      </c>
      <c r="G16" s="33">
        <v>686</v>
      </c>
      <c r="H16" s="34" t="s">
        <v>154</v>
      </c>
      <c r="I16" s="33">
        <v>686</v>
      </c>
      <c r="J16" s="34" t="s">
        <v>155</v>
      </c>
      <c r="K16" s="33">
        <v>686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6">
        <f t="shared" si="0"/>
        <v>0</v>
      </c>
      <c r="AD16" s="18">
        <f t="shared" si="1"/>
        <v>0</v>
      </c>
      <c r="AE16" s="18">
        <v>686</v>
      </c>
      <c r="AF16" s="18">
        <f t="shared" si="2"/>
        <v>3430</v>
      </c>
    </row>
    <row r="17" spans="1:32" ht="39.6" customHeight="1" thickBot="1" x14ac:dyDescent="0.35">
      <c r="A17" s="21">
        <v>6</v>
      </c>
      <c r="B17" s="23" t="s">
        <v>61</v>
      </c>
      <c r="C17" s="46" t="s">
        <v>268</v>
      </c>
      <c r="D17" s="67" t="s">
        <v>109</v>
      </c>
      <c r="E17" s="24">
        <v>10</v>
      </c>
      <c r="F17" s="29" t="s">
        <v>113</v>
      </c>
      <c r="G17" s="33">
        <v>318</v>
      </c>
      <c r="H17" s="34" t="s">
        <v>156</v>
      </c>
      <c r="I17" s="33">
        <v>425</v>
      </c>
      <c r="J17" s="34" t="s">
        <v>157</v>
      </c>
      <c r="K17" s="33">
        <v>318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>
        <f t="shared" si="0"/>
        <v>61.77647893818488</v>
      </c>
      <c r="AD17" s="18">
        <f t="shared" si="1"/>
        <v>17.467265795285119</v>
      </c>
      <c r="AE17" s="18">
        <v>353.67</v>
      </c>
      <c r="AF17" s="18">
        <f t="shared" si="2"/>
        <v>3536.7000000000003</v>
      </c>
    </row>
    <row r="18" spans="1:32" ht="39.6" customHeight="1" thickBot="1" x14ac:dyDescent="0.35">
      <c r="A18" s="21">
        <v>7</v>
      </c>
      <c r="B18" s="23" t="s">
        <v>62</v>
      </c>
      <c r="C18" s="46" t="s">
        <v>258</v>
      </c>
      <c r="D18" s="67" t="s">
        <v>109</v>
      </c>
      <c r="E18" s="24">
        <v>10</v>
      </c>
      <c r="F18" s="28" t="s">
        <v>114</v>
      </c>
      <c r="G18" s="33">
        <v>134</v>
      </c>
      <c r="H18" s="34" t="s">
        <v>158</v>
      </c>
      <c r="I18" s="33">
        <v>134</v>
      </c>
      <c r="J18" s="34" t="s">
        <v>159</v>
      </c>
      <c r="K18" s="33">
        <v>147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6">
        <f t="shared" si="0"/>
        <v>7.5055546097540313</v>
      </c>
      <c r="AD18" s="18">
        <f t="shared" si="1"/>
        <v>5.4258328704937684</v>
      </c>
      <c r="AE18" s="18">
        <v>138.33000000000001</v>
      </c>
      <c r="AF18" s="18">
        <f t="shared" si="2"/>
        <v>1383.3000000000002</v>
      </c>
    </row>
    <row r="19" spans="1:32" ht="39.6" customHeight="1" thickBot="1" x14ac:dyDescent="0.35">
      <c r="A19" s="21">
        <v>8</v>
      </c>
      <c r="B19" s="23" t="s">
        <v>66</v>
      </c>
      <c r="C19" s="46" t="s">
        <v>258</v>
      </c>
      <c r="D19" s="67" t="s">
        <v>109</v>
      </c>
      <c r="E19" s="25">
        <v>1</v>
      </c>
      <c r="F19" s="28" t="s">
        <v>118</v>
      </c>
      <c r="G19" s="33">
        <v>639</v>
      </c>
      <c r="H19" s="34" t="s">
        <v>160</v>
      </c>
      <c r="I19" s="33">
        <v>575</v>
      </c>
      <c r="J19" s="34" t="s">
        <v>161</v>
      </c>
      <c r="K19" s="33">
        <v>518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6">
        <f t="shared" si="0"/>
        <v>60.533737287565515</v>
      </c>
      <c r="AD19" s="18">
        <f t="shared" si="1"/>
        <v>10.485118959272082</v>
      </c>
      <c r="AE19" s="18">
        <v>577.33000000000004</v>
      </c>
      <c r="AF19" s="18">
        <f t="shared" si="2"/>
        <v>577.33000000000004</v>
      </c>
    </row>
    <row r="20" spans="1:32" ht="39.6" customHeight="1" thickBot="1" x14ac:dyDescent="0.35">
      <c r="A20" s="21">
        <v>9</v>
      </c>
      <c r="B20" s="23" t="s">
        <v>67</v>
      </c>
      <c r="C20" s="46" t="s">
        <v>258</v>
      </c>
      <c r="D20" s="67" t="s">
        <v>109</v>
      </c>
      <c r="E20" s="24">
        <v>4</v>
      </c>
      <c r="F20" s="32" t="s">
        <v>162</v>
      </c>
      <c r="G20" s="33">
        <v>363</v>
      </c>
      <c r="H20" s="34" t="s">
        <v>163</v>
      </c>
      <c r="I20" s="33">
        <v>363</v>
      </c>
      <c r="J20" s="34" t="s">
        <v>164</v>
      </c>
      <c r="K20" s="33">
        <v>452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6">
        <f t="shared" si="0"/>
        <v>51.384174120053736</v>
      </c>
      <c r="AD20" s="18">
        <f t="shared" si="1"/>
        <v>13.085841576910315</v>
      </c>
      <c r="AE20" s="18">
        <v>392.67</v>
      </c>
      <c r="AF20" s="18">
        <f t="shared" si="2"/>
        <v>1570.68</v>
      </c>
    </row>
    <row r="21" spans="1:32" ht="39.6" customHeight="1" thickBot="1" x14ac:dyDescent="0.35">
      <c r="A21" s="21">
        <v>10</v>
      </c>
      <c r="B21" s="23" t="s">
        <v>68</v>
      </c>
      <c r="C21" s="46" t="s">
        <v>258</v>
      </c>
      <c r="D21" s="67" t="s">
        <v>109</v>
      </c>
      <c r="E21" s="24">
        <v>2</v>
      </c>
      <c r="F21" s="32" t="s">
        <v>165</v>
      </c>
      <c r="G21" s="33">
        <v>749</v>
      </c>
      <c r="H21" s="34" t="s">
        <v>166</v>
      </c>
      <c r="I21" s="33">
        <v>749</v>
      </c>
      <c r="J21" s="34" t="s">
        <v>167</v>
      </c>
      <c r="K21" s="33">
        <v>988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6">
        <f t="shared" si="0"/>
        <v>137.98671439671284</v>
      </c>
      <c r="AD21" s="18">
        <f t="shared" si="1"/>
        <v>16.651588014132628</v>
      </c>
      <c r="AE21" s="18">
        <v>828.67</v>
      </c>
      <c r="AF21" s="18">
        <f t="shared" si="2"/>
        <v>1657.34</v>
      </c>
    </row>
    <row r="22" spans="1:32" ht="39.6" customHeight="1" thickBot="1" x14ac:dyDescent="0.35">
      <c r="A22" s="21">
        <v>11</v>
      </c>
      <c r="B22" s="23" t="s">
        <v>69</v>
      </c>
      <c r="C22" s="46" t="s">
        <v>258</v>
      </c>
      <c r="D22" s="67" t="s">
        <v>109</v>
      </c>
      <c r="E22" s="24">
        <v>2</v>
      </c>
      <c r="F22" s="32" t="s">
        <v>168</v>
      </c>
      <c r="G22" s="33">
        <v>749</v>
      </c>
      <c r="H22" s="34" t="s">
        <v>169</v>
      </c>
      <c r="I22" s="33">
        <v>749</v>
      </c>
      <c r="J22" s="34" t="s">
        <v>170</v>
      </c>
      <c r="K22" s="33">
        <v>866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6">
        <f t="shared" si="0"/>
        <v>67.549981495186216</v>
      </c>
      <c r="AD22" s="36">
        <f t="shared" si="1"/>
        <v>8.5723326770540886</v>
      </c>
      <c r="AE22" s="18">
        <v>788</v>
      </c>
      <c r="AF22" s="18">
        <f t="shared" si="2"/>
        <v>1576</v>
      </c>
    </row>
    <row r="23" spans="1:32" ht="39.6" customHeight="1" thickBot="1" x14ac:dyDescent="0.35">
      <c r="A23" s="21">
        <v>12</v>
      </c>
      <c r="B23" s="23" t="s">
        <v>70</v>
      </c>
      <c r="C23" s="46" t="s">
        <v>290</v>
      </c>
      <c r="D23" s="67" t="s">
        <v>109</v>
      </c>
      <c r="E23" s="26">
        <v>1</v>
      </c>
      <c r="F23" s="30" t="s">
        <v>171</v>
      </c>
      <c r="G23" s="33">
        <v>1335</v>
      </c>
      <c r="H23" s="34" t="s">
        <v>172</v>
      </c>
      <c r="I23" s="33">
        <v>1277</v>
      </c>
      <c r="J23" s="34" t="s">
        <v>173</v>
      </c>
      <c r="K23" s="33">
        <v>1335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6">
        <f t="shared" si="0"/>
        <v>33.48631586185617</v>
      </c>
      <c r="AD23" s="18">
        <f t="shared" si="1"/>
        <v>2.5451911088537527</v>
      </c>
      <c r="AE23" s="18">
        <v>1315.67</v>
      </c>
      <c r="AF23" s="18">
        <f t="shared" si="2"/>
        <v>1315.67</v>
      </c>
    </row>
    <row r="24" spans="1:32" ht="39.6" customHeight="1" thickBot="1" x14ac:dyDescent="0.35">
      <c r="A24" s="21">
        <v>13</v>
      </c>
      <c r="B24" s="23" t="s">
        <v>71</v>
      </c>
      <c r="C24" s="46" t="s">
        <v>288</v>
      </c>
      <c r="D24" s="67" t="s">
        <v>109</v>
      </c>
      <c r="E24" s="24">
        <v>2</v>
      </c>
      <c r="F24" s="39" t="s">
        <v>174</v>
      </c>
      <c r="G24" s="33">
        <v>1500</v>
      </c>
      <c r="H24" s="34" t="s">
        <v>175</v>
      </c>
      <c r="I24" s="33">
        <v>1802</v>
      </c>
      <c r="J24" s="34" t="s">
        <v>176</v>
      </c>
      <c r="K24" s="33">
        <v>1871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6">
        <f t="shared" si="0"/>
        <v>197.31784853378065</v>
      </c>
      <c r="AD24" s="36">
        <f t="shared" si="1"/>
        <v>11.443160446885495</v>
      </c>
      <c r="AE24" s="36">
        <v>1724.33</v>
      </c>
      <c r="AF24" s="18">
        <f t="shared" si="2"/>
        <v>3448.66</v>
      </c>
    </row>
    <row r="25" spans="1:32" ht="39.6" customHeight="1" thickBot="1" x14ac:dyDescent="0.35">
      <c r="A25" s="21">
        <v>14</v>
      </c>
      <c r="B25" s="23" t="s">
        <v>72</v>
      </c>
      <c r="C25" s="46" t="s">
        <v>277</v>
      </c>
      <c r="D25" s="67" t="s">
        <v>109</v>
      </c>
      <c r="E25" s="24">
        <v>20</v>
      </c>
      <c r="F25" s="29" t="s">
        <v>119</v>
      </c>
      <c r="G25" s="33">
        <v>298</v>
      </c>
      <c r="H25" s="34" t="s">
        <v>177</v>
      </c>
      <c r="I25" s="33">
        <v>313</v>
      </c>
      <c r="J25" s="34" t="s">
        <v>178</v>
      </c>
      <c r="K25" s="33">
        <v>253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6">
        <f t="shared" si="0"/>
        <v>31.22498999199199</v>
      </c>
      <c r="AD25" s="18">
        <f t="shared" si="1"/>
        <v>10.842010413886108</v>
      </c>
      <c r="AE25" s="18">
        <v>288</v>
      </c>
      <c r="AF25" s="18">
        <f t="shared" si="2"/>
        <v>5760</v>
      </c>
    </row>
    <row r="26" spans="1:32" ht="39.6" customHeight="1" thickBot="1" x14ac:dyDescent="0.35">
      <c r="A26" s="21">
        <v>15</v>
      </c>
      <c r="B26" s="23" t="s">
        <v>73</v>
      </c>
      <c r="C26" s="46" t="s">
        <v>274</v>
      </c>
      <c r="D26" s="67" t="s">
        <v>109</v>
      </c>
      <c r="E26" s="24">
        <v>8</v>
      </c>
      <c r="F26" s="28" t="s">
        <v>120</v>
      </c>
      <c r="G26" s="33">
        <v>461</v>
      </c>
      <c r="H26" s="34" t="s">
        <v>179</v>
      </c>
      <c r="I26" s="33">
        <v>389</v>
      </c>
      <c r="J26" s="34" t="s">
        <v>180</v>
      </c>
      <c r="K26" s="33">
        <v>389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6">
        <f t="shared" si="0"/>
        <v>41.569219381653056</v>
      </c>
      <c r="AD26" s="36">
        <f t="shared" si="1"/>
        <v>10.065186290957156</v>
      </c>
      <c r="AE26" s="18">
        <v>413</v>
      </c>
      <c r="AF26" s="18">
        <f t="shared" si="2"/>
        <v>3304</v>
      </c>
    </row>
    <row r="27" spans="1:32" ht="39.6" customHeight="1" thickBot="1" x14ac:dyDescent="0.35">
      <c r="A27" s="21">
        <v>16</v>
      </c>
      <c r="B27" s="23" t="s">
        <v>74</v>
      </c>
      <c r="C27" s="46" t="s">
        <v>274</v>
      </c>
      <c r="D27" s="67" t="s">
        <v>109</v>
      </c>
      <c r="E27" s="24">
        <v>8</v>
      </c>
      <c r="F27" s="29" t="s">
        <v>121</v>
      </c>
      <c r="G27" s="33">
        <v>335</v>
      </c>
      <c r="H27" s="34" t="s">
        <v>256</v>
      </c>
      <c r="I27" s="33">
        <v>389</v>
      </c>
      <c r="J27" s="34" t="s">
        <v>257</v>
      </c>
      <c r="K27" s="33">
        <v>269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6">
        <f t="shared" si="0"/>
        <v>60.099916805266879</v>
      </c>
      <c r="AD27" s="18">
        <f t="shared" si="1"/>
        <v>18.157074563524734</v>
      </c>
      <c r="AE27" s="18">
        <v>331</v>
      </c>
      <c r="AF27" s="18">
        <f t="shared" si="2"/>
        <v>2648</v>
      </c>
    </row>
    <row r="28" spans="1:32" ht="39.6" customHeight="1" thickBot="1" x14ac:dyDescent="0.35">
      <c r="A28" s="21">
        <v>17</v>
      </c>
      <c r="B28" s="23" t="s">
        <v>76</v>
      </c>
      <c r="C28" s="46" t="s">
        <v>274</v>
      </c>
      <c r="D28" s="67" t="s">
        <v>109</v>
      </c>
      <c r="E28" s="24">
        <v>12</v>
      </c>
      <c r="F28" s="29" t="s">
        <v>123</v>
      </c>
      <c r="G28" s="33">
        <v>260</v>
      </c>
      <c r="H28" s="34" t="s">
        <v>182</v>
      </c>
      <c r="I28" s="33">
        <v>293</v>
      </c>
      <c r="J28" s="34" t="s">
        <v>183</v>
      </c>
      <c r="K28" s="33">
        <v>290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6">
        <f t="shared" si="0"/>
        <v>18.248287590894659</v>
      </c>
      <c r="AD28" s="18">
        <f t="shared" si="1"/>
        <v>6.4940525234500566</v>
      </c>
      <c r="AE28" s="18">
        <v>281</v>
      </c>
      <c r="AF28" s="18">
        <f t="shared" si="2"/>
        <v>3372</v>
      </c>
    </row>
    <row r="29" spans="1:32" ht="39.6" customHeight="1" thickBot="1" x14ac:dyDescent="0.35">
      <c r="A29" s="21">
        <v>18</v>
      </c>
      <c r="B29" s="23" t="s">
        <v>77</v>
      </c>
      <c r="C29" s="46" t="s">
        <v>258</v>
      </c>
      <c r="D29" s="67" t="s">
        <v>109</v>
      </c>
      <c r="E29" s="24">
        <v>1</v>
      </c>
      <c r="F29" s="29" t="s">
        <v>124</v>
      </c>
      <c r="G29" s="33">
        <v>598</v>
      </c>
      <c r="H29" s="34" t="s">
        <v>184</v>
      </c>
      <c r="I29" s="33">
        <v>389</v>
      </c>
      <c r="J29" s="34" t="s">
        <v>185</v>
      </c>
      <c r="K29" s="33">
        <v>389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6">
        <f t="shared" si="0"/>
        <v>120.66620632969283</v>
      </c>
      <c r="AD29" s="18">
        <f t="shared" si="1"/>
        <v>26.307847979962244</v>
      </c>
      <c r="AE29" s="18">
        <v>458.67</v>
      </c>
      <c r="AF29" s="18">
        <f t="shared" si="2"/>
        <v>458.67</v>
      </c>
    </row>
    <row r="30" spans="1:32" ht="39.6" customHeight="1" thickBot="1" x14ac:dyDescent="0.35">
      <c r="A30" s="21">
        <v>19</v>
      </c>
      <c r="B30" s="23" t="s">
        <v>78</v>
      </c>
      <c r="C30" s="46" t="s">
        <v>268</v>
      </c>
      <c r="D30" s="67" t="s">
        <v>109</v>
      </c>
      <c r="E30" s="24">
        <v>6</v>
      </c>
      <c r="F30" s="29" t="s">
        <v>125</v>
      </c>
      <c r="G30" s="33">
        <v>564</v>
      </c>
      <c r="H30" s="34" t="s">
        <v>186</v>
      </c>
      <c r="I30" s="33">
        <v>522</v>
      </c>
      <c r="J30" s="34" t="s">
        <v>187</v>
      </c>
      <c r="K30" s="33">
        <v>539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6">
        <f t="shared" si="0"/>
        <v>21.126602897768493</v>
      </c>
      <c r="AD30" s="18">
        <f t="shared" si="1"/>
        <v>3.9002719179146887</v>
      </c>
      <c r="AE30" s="18">
        <v>541.66999999999996</v>
      </c>
      <c r="AF30" s="18">
        <f t="shared" si="2"/>
        <v>3250.0199999999995</v>
      </c>
    </row>
    <row r="31" spans="1:32" ht="39.6" customHeight="1" thickBot="1" x14ac:dyDescent="0.35">
      <c r="A31" s="21">
        <v>20</v>
      </c>
      <c r="B31" s="23" t="s">
        <v>79</v>
      </c>
      <c r="C31" s="64" t="s">
        <v>266</v>
      </c>
      <c r="D31" s="67" t="s">
        <v>109</v>
      </c>
      <c r="E31" s="24">
        <v>20</v>
      </c>
      <c r="F31" s="31" t="s">
        <v>126</v>
      </c>
      <c r="G31" s="33">
        <v>595</v>
      </c>
      <c r="H31" s="34" t="s">
        <v>188</v>
      </c>
      <c r="I31" s="33">
        <v>638</v>
      </c>
      <c r="J31" s="34" t="s">
        <v>189</v>
      </c>
      <c r="K31" s="33">
        <v>586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6">
        <f t="shared" si="0"/>
        <v>27.790886095984778</v>
      </c>
      <c r="AD31" s="18">
        <f t="shared" si="1"/>
        <v>4.5834588583749403</v>
      </c>
      <c r="AE31" s="18">
        <v>606.33000000000004</v>
      </c>
      <c r="AF31" s="18">
        <f t="shared" si="2"/>
        <v>12126.6</v>
      </c>
    </row>
    <row r="32" spans="1:32" ht="39.6" customHeight="1" thickBot="1" x14ac:dyDescent="0.35">
      <c r="A32" s="21">
        <v>21</v>
      </c>
      <c r="B32" s="23" t="s">
        <v>80</v>
      </c>
      <c r="C32" s="46" t="s">
        <v>276</v>
      </c>
      <c r="D32" s="67" t="s">
        <v>294</v>
      </c>
      <c r="E32" s="25">
        <v>30</v>
      </c>
      <c r="F32" s="30" t="s">
        <v>127</v>
      </c>
      <c r="G32" s="33">
        <v>302</v>
      </c>
      <c r="H32" s="34" t="s">
        <v>190</v>
      </c>
      <c r="I32" s="33">
        <v>406</v>
      </c>
      <c r="J32" s="34" t="s">
        <v>191</v>
      </c>
      <c r="K32" s="33">
        <v>327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6">
        <f t="shared" si="0"/>
        <v>54.286278192559855</v>
      </c>
      <c r="AD32" s="18">
        <f t="shared" si="1"/>
        <v>15.735153099292713</v>
      </c>
      <c r="AE32" s="18">
        <v>345</v>
      </c>
      <c r="AF32" s="18">
        <f t="shared" si="2"/>
        <v>10350</v>
      </c>
    </row>
    <row r="33" spans="1:32" ht="39.6" customHeight="1" thickBot="1" x14ac:dyDescent="0.35">
      <c r="A33" s="21">
        <v>22</v>
      </c>
      <c r="B33" s="23" t="s">
        <v>81</v>
      </c>
      <c r="C33" s="46" t="s">
        <v>276</v>
      </c>
      <c r="D33" s="67" t="s">
        <v>294</v>
      </c>
      <c r="E33" s="25">
        <v>20</v>
      </c>
      <c r="F33" s="31" t="s">
        <v>128</v>
      </c>
      <c r="G33" s="33">
        <v>130</v>
      </c>
      <c r="H33" s="34" t="s">
        <v>192</v>
      </c>
      <c r="I33" s="33">
        <v>129</v>
      </c>
      <c r="J33" s="34" t="s">
        <v>193</v>
      </c>
      <c r="K33" s="33">
        <v>168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6">
        <f t="shared" si="0"/>
        <v>22.233608569011015</v>
      </c>
      <c r="AD33" s="18">
        <f t="shared" si="1"/>
        <v>15.621168108628551</v>
      </c>
      <c r="AE33" s="18">
        <v>142.33000000000001</v>
      </c>
      <c r="AF33" s="18">
        <f t="shared" si="2"/>
        <v>2846.6000000000004</v>
      </c>
    </row>
    <row r="34" spans="1:32" ht="39.6" customHeight="1" thickBot="1" x14ac:dyDescent="0.35">
      <c r="A34" s="21">
        <v>23</v>
      </c>
      <c r="B34" s="23" t="s">
        <v>82</v>
      </c>
      <c r="C34" s="46" t="s">
        <v>274</v>
      </c>
      <c r="D34" s="67" t="s">
        <v>109</v>
      </c>
      <c r="E34" s="24">
        <v>15</v>
      </c>
      <c r="F34" s="31" t="s">
        <v>129</v>
      </c>
      <c r="G34" s="33">
        <v>218</v>
      </c>
      <c r="H34" s="34" t="s">
        <v>194</v>
      </c>
      <c r="I34" s="33">
        <v>229</v>
      </c>
      <c r="J34" s="34" t="s">
        <v>195</v>
      </c>
      <c r="K34" s="33">
        <v>243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6">
        <f t="shared" si="0"/>
        <v>12.529964086141668</v>
      </c>
      <c r="AD34" s="18">
        <f t="shared" si="1"/>
        <v>5.4478104722355072</v>
      </c>
      <c r="AE34" s="18">
        <v>230</v>
      </c>
      <c r="AF34" s="18">
        <f t="shared" si="2"/>
        <v>3450</v>
      </c>
    </row>
    <row r="35" spans="1:32" ht="39.6" customHeight="1" thickBot="1" x14ac:dyDescent="0.35">
      <c r="A35" s="21">
        <v>24</v>
      </c>
      <c r="B35" s="23" t="s">
        <v>83</v>
      </c>
      <c r="C35" s="45" t="s">
        <v>261</v>
      </c>
      <c r="D35" s="67" t="s">
        <v>109</v>
      </c>
      <c r="E35" s="24">
        <v>4</v>
      </c>
      <c r="F35" s="31" t="s">
        <v>130</v>
      </c>
      <c r="G35" s="33">
        <v>629</v>
      </c>
      <c r="H35" s="34" t="s">
        <v>196</v>
      </c>
      <c r="I35" s="33">
        <v>550</v>
      </c>
      <c r="J35" s="34" t="s">
        <v>197</v>
      </c>
      <c r="K35" s="33">
        <v>649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6">
        <f t="shared" si="0"/>
        <v>52.348193378568467</v>
      </c>
      <c r="AD35" s="18">
        <f t="shared" si="1"/>
        <v>8.5911071797824601</v>
      </c>
      <c r="AE35" s="18">
        <v>609.33000000000004</v>
      </c>
      <c r="AF35" s="18">
        <f t="shared" si="2"/>
        <v>2437.3200000000002</v>
      </c>
    </row>
    <row r="36" spans="1:32" ht="39.6" customHeight="1" thickBot="1" x14ac:dyDescent="0.35">
      <c r="A36" s="21">
        <v>25</v>
      </c>
      <c r="B36" s="23" t="s">
        <v>84</v>
      </c>
      <c r="C36" s="46" t="s">
        <v>295</v>
      </c>
      <c r="D36" s="92" t="s">
        <v>109</v>
      </c>
      <c r="E36" s="24">
        <v>2</v>
      </c>
      <c r="F36" s="31" t="s">
        <v>131</v>
      </c>
      <c r="G36" s="33">
        <v>380</v>
      </c>
      <c r="H36" s="34" t="s">
        <v>198</v>
      </c>
      <c r="I36" s="33">
        <v>321</v>
      </c>
      <c r="J36" s="34" t="s">
        <v>199</v>
      </c>
      <c r="K36" s="33">
        <v>349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6">
        <f t="shared" si="0"/>
        <v>29.512709126747414</v>
      </c>
      <c r="AD36" s="36">
        <f t="shared" si="1"/>
        <v>8.4322026076421182</v>
      </c>
      <c r="AE36" s="18">
        <v>350</v>
      </c>
      <c r="AF36" s="18">
        <f t="shared" si="2"/>
        <v>700</v>
      </c>
    </row>
    <row r="37" spans="1:32" ht="39.6" customHeight="1" thickBot="1" x14ac:dyDescent="0.35">
      <c r="A37" s="21">
        <v>26</v>
      </c>
      <c r="B37" s="23" t="s">
        <v>85</v>
      </c>
      <c r="C37" s="65" t="s">
        <v>261</v>
      </c>
      <c r="D37" s="92" t="s">
        <v>109</v>
      </c>
      <c r="E37" s="24">
        <v>2</v>
      </c>
      <c r="F37" s="30" t="s">
        <v>132</v>
      </c>
      <c r="G37" s="33">
        <v>193</v>
      </c>
      <c r="H37" s="34" t="s">
        <v>200</v>
      </c>
      <c r="I37" s="33">
        <v>342</v>
      </c>
      <c r="J37" s="34" t="s">
        <v>201</v>
      </c>
      <c r="K37" s="33">
        <v>260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6">
        <f t="shared" si="0"/>
        <v>74.625732827222535</v>
      </c>
      <c r="AD37" s="36">
        <f t="shared" si="1"/>
        <v>28.160653897065107</v>
      </c>
      <c r="AE37" s="18">
        <v>265</v>
      </c>
      <c r="AF37" s="18">
        <f t="shared" si="2"/>
        <v>530</v>
      </c>
    </row>
    <row r="38" spans="1:32" ht="39.6" customHeight="1" thickBot="1" x14ac:dyDescent="0.35">
      <c r="A38" s="21">
        <v>27</v>
      </c>
      <c r="B38" s="23" t="s">
        <v>293</v>
      </c>
      <c r="C38" s="65" t="s">
        <v>261</v>
      </c>
      <c r="D38" s="92" t="s">
        <v>109</v>
      </c>
      <c r="E38" s="24">
        <v>6</v>
      </c>
      <c r="F38" s="30" t="s">
        <v>133</v>
      </c>
      <c r="G38" s="33">
        <v>219</v>
      </c>
      <c r="H38" s="34" t="s">
        <v>202</v>
      </c>
      <c r="I38" s="33">
        <v>254</v>
      </c>
      <c r="J38" s="34" t="s">
        <v>203</v>
      </c>
      <c r="K38" s="33">
        <v>195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6">
        <f t="shared" si="0"/>
        <v>29.670412029494976</v>
      </c>
      <c r="AD38" s="18">
        <f t="shared" si="1"/>
        <v>13.324835868996713</v>
      </c>
      <c r="AE38" s="18">
        <v>222.67</v>
      </c>
      <c r="AF38" s="18">
        <f t="shared" si="2"/>
        <v>1336.02</v>
      </c>
    </row>
    <row r="39" spans="1:32" ht="39.6" customHeight="1" thickBot="1" x14ac:dyDescent="0.35">
      <c r="A39" s="21">
        <v>28</v>
      </c>
      <c r="B39" s="23" t="s">
        <v>87</v>
      </c>
      <c r="C39" s="46" t="s">
        <v>295</v>
      </c>
      <c r="D39" s="92" t="s">
        <v>109</v>
      </c>
      <c r="E39" s="25">
        <v>2</v>
      </c>
      <c r="F39" s="30" t="s">
        <v>134</v>
      </c>
      <c r="G39" s="33">
        <v>624</v>
      </c>
      <c r="H39" s="34" t="s">
        <v>204</v>
      </c>
      <c r="I39" s="33">
        <v>558</v>
      </c>
      <c r="J39" s="34" t="s">
        <v>205</v>
      </c>
      <c r="K39" s="33">
        <v>739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6">
        <f t="shared" si="0"/>
        <v>91.598762819156022</v>
      </c>
      <c r="AD39" s="18">
        <f t="shared" si="1"/>
        <v>14.304930710595476</v>
      </c>
      <c r="AE39" s="18">
        <v>640.33000000000004</v>
      </c>
      <c r="AF39" s="18">
        <f t="shared" si="2"/>
        <v>1280.6600000000001</v>
      </c>
    </row>
    <row r="40" spans="1:32" ht="39.6" customHeight="1" thickBot="1" x14ac:dyDescent="0.35">
      <c r="A40" s="21">
        <v>29</v>
      </c>
      <c r="B40" s="23" t="s">
        <v>89</v>
      </c>
      <c r="C40" s="46" t="s">
        <v>273</v>
      </c>
      <c r="D40" s="92" t="s">
        <v>294</v>
      </c>
      <c r="E40" s="25">
        <v>3</v>
      </c>
      <c r="F40" s="31" t="s">
        <v>135</v>
      </c>
      <c r="G40" s="33">
        <v>649</v>
      </c>
      <c r="H40" s="34" t="s">
        <v>207</v>
      </c>
      <c r="I40" s="33">
        <v>589</v>
      </c>
      <c r="J40" s="34" t="s">
        <v>208</v>
      </c>
      <c r="K40" s="33">
        <v>522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6">
        <f t="shared" si="0"/>
        <v>63.532144226367805</v>
      </c>
      <c r="AD40" s="18">
        <f t="shared" si="1"/>
        <v>10.829281235851129</v>
      </c>
      <c r="AE40" s="18">
        <v>586.66999999999996</v>
      </c>
      <c r="AF40" s="18">
        <f t="shared" si="2"/>
        <v>1760.0099999999998</v>
      </c>
    </row>
    <row r="41" spans="1:32" ht="39.6" customHeight="1" thickBot="1" x14ac:dyDescent="0.35">
      <c r="A41" s="21">
        <v>30</v>
      </c>
      <c r="B41" s="23" t="s">
        <v>90</v>
      </c>
      <c r="C41" s="46" t="s">
        <v>290</v>
      </c>
      <c r="D41" s="92" t="s">
        <v>109</v>
      </c>
      <c r="E41" s="24">
        <v>3</v>
      </c>
      <c r="F41" s="30" t="s">
        <v>209</v>
      </c>
      <c r="G41" s="33">
        <v>391</v>
      </c>
      <c r="H41" s="34" t="s">
        <v>210</v>
      </c>
      <c r="I41" s="33">
        <v>537</v>
      </c>
      <c r="J41" s="34" t="s">
        <v>211</v>
      </c>
      <c r="K41" s="33">
        <v>537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6">
        <f t="shared" si="0"/>
        <v>84.293139400546707</v>
      </c>
      <c r="AD41" s="18">
        <f t="shared" si="1"/>
        <v>17.261511559917825</v>
      </c>
      <c r="AE41" s="18">
        <v>488.33</v>
      </c>
      <c r="AF41" s="18">
        <f t="shared" si="2"/>
        <v>1464.99</v>
      </c>
    </row>
    <row r="42" spans="1:32" ht="39.6" customHeight="1" thickBot="1" x14ac:dyDescent="0.35">
      <c r="A42" s="21">
        <v>31</v>
      </c>
      <c r="B42" s="23" t="s">
        <v>91</v>
      </c>
      <c r="C42" s="46" t="s">
        <v>272</v>
      </c>
      <c r="D42" s="92" t="s">
        <v>109</v>
      </c>
      <c r="E42" s="24">
        <v>8</v>
      </c>
      <c r="F42" s="30" t="s">
        <v>214</v>
      </c>
      <c r="G42" s="33">
        <v>975</v>
      </c>
      <c r="H42" s="34" t="s">
        <v>212</v>
      </c>
      <c r="I42" s="33">
        <v>560</v>
      </c>
      <c r="J42" s="34" t="s">
        <v>213</v>
      </c>
      <c r="K42" s="33">
        <v>950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6">
        <f t="shared" si="0"/>
        <v>232.71943053814823</v>
      </c>
      <c r="AD42" s="18">
        <f t="shared" si="1"/>
        <v>28.095014129410767</v>
      </c>
      <c r="AE42" s="18">
        <v>828.33</v>
      </c>
      <c r="AF42" s="18">
        <f t="shared" si="2"/>
        <v>6626.64</v>
      </c>
    </row>
    <row r="43" spans="1:32" ht="39.6" customHeight="1" thickBot="1" x14ac:dyDescent="0.35">
      <c r="A43" s="21">
        <v>32</v>
      </c>
      <c r="B43" s="23" t="s">
        <v>92</v>
      </c>
      <c r="C43" s="46" t="s">
        <v>272</v>
      </c>
      <c r="D43" s="92" t="s">
        <v>109</v>
      </c>
      <c r="E43" s="24">
        <v>2</v>
      </c>
      <c r="F43" s="31" t="s">
        <v>215</v>
      </c>
      <c r="G43" s="33">
        <v>956</v>
      </c>
      <c r="H43" s="34" t="s">
        <v>216</v>
      </c>
      <c r="I43" s="33">
        <v>956</v>
      </c>
      <c r="J43" s="34" t="s">
        <v>217</v>
      </c>
      <c r="K43" s="33">
        <v>955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6">
        <f t="shared" si="0"/>
        <v>0.57736470276593765</v>
      </c>
      <c r="AD43" s="18">
        <f t="shared" si="1"/>
        <v>6.0414651790465082E-2</v>
      </c>
      <c r="AE43" s="18">
        <v>955.67</v>
      </c>
      <c r="AF43" s="18">
        <f t="shared" si="2"/>
        <v>1911.34</v>
      </c>
    </row>
    <row r="44" spans="1:32" ht="39.6" customHeight="1" thickBot="1" x14ac:dyDescent="0.35">
      <c r="A44" s="21">
        <v>33</v>
      </c>
      <c r="B44" s="23" t="s">
        <v>93</v>
      </c>
      <c r="C44" s="65" t="s">
        <v>296</v>
      </c>
      <c r="D44" s="92" t="s">
        <v>109</v>
      </c>
      <c r="E44" s="25">
        <v>30</v>
      </c>
      <c r="F44" s="30" t="s">
        <v>136</v>
      </c>
      <c r="G44" s="33">
        <v>170</v>
      </c>
      <c r="H44" s="34" t="s">
        <v>218</v>
      </c>
      <c r="I44" s="33">
        <v>96</v>
      </c>
      <c r="J44" s="34" t="s">
        <v>219</v>
      </c>
      <c r="K44" s="33">
        <v>152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6">
        <f t="shared" si="0"/>
        <v>38.591881918351689</v>
      </c>
      <c r="AD44" s="18">
        <f t="shared" si="1"/>
        <v>27.698185543925703</v>
      </c>
      <c r="AE44" s="18">
        <v>139.33000000000001</v>
      </c>
      <c r="AF44" s="18">
        <f t="shared" si="2"/>
        <v>4179.9000000000005</v>
      </c>
    </row>
    <row r="45" spans="1:32" ht="39.6" customHeight="1" thickBot="1" x14ac:dyDescent="0.35">
      <c r="A45" s="21">
        <v>34</v>
      </c>
      <c r="B45" s="23" t="s">
        <v>94</v>
      </c>
      <c r="C45" s="65" t="s">
        <v>296</v>
      </c>
      <c r="D45" s="92" t="s">
        <v>109</v>
      </c>
      <c r="E45" s="25">
        <v>20</v>
      </c>
      <c r="F45" s="32" t="s">
        <v>137</v>
      </c>
      <c r="G45" s="33">
        <v>165</v>
      </c>
      <c r="H45" s="34" t="s">
        <v>221</v>
      </c>
      <c r="I45" s="33">
        <v>150</v>
      </c>
      <c r="J45" s="34" t="s">
        <v>220</v>
      </c>
      <c r="K45" s="33">
        <v>155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6">
        <f t="shared" ref="AC45:AC62" si="3">SQRT(((SUM((POWER(G45-AE45,2)),(POWER(I45-AE45,2)),(POWER(K45-AE45,2)))/2)))</f>
        <v>7.637627249349106</v>
      </c>
      <c r="AD45" s="18">
        <f t="shared" ref="AD45:AD62" si="4">AC45*100/AE45</f>
        <v>4.8749775000632578</v>
      </c>
      <c r="AE45" s="18">
        <v>156.66999999999999</v>
      </c>
      <c r="AF45" s="18">
        <f t="shared" ref="AF45:AF62" si="5">AE45*E45</f>
        <v>3133.3999999999996</v>
      </c>
    </row>
    <row r="46" spans="1:32" ht="39.6" customHeight="1" thickBot="1" x14ac:dyDescent="0.35">
      <c r="A46" s="21">
        <v>35</v>
      </c>
      <c r="B46" s="23" t="s">
        <v>95</v>
      </c>
      <c r="C46" s="46" t="s">
        <v>258</v>
      </c>
      <c r="D46" s="92" t="s">
        <v>109</v>
      </c>
      <c r="E46" s="25">
        <v>6</v>
      </c>
      <c r="F46" s="31" t="s">
        <v>138</v>
      </c>
      <c r="G46" s="33">
        <v>1420</v>
      </c>
      <c r="H46" s="34" t="s">
        <v>223</v>
      </c>
      <c r="I46" s="33">
        <v>1168</v>
      </c>
      <c r="J46" s="34" t="s">
        <v>222</v>
      </c>
      <c r="K46" s="33">
        <v>1608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6">
        <f t="shared" si="3"/>
        <v>220.77440974895617</v>
      </c>
      <c r="AD46" s="18">
        <f t="shared" si="4"/>
        <v>15.78538608243645</v>
      </c>
      <c r="AE46" s="18">
        <v>1398.6</v>
      </c>
      <c r="AF46" s="18">
        <f t="shared" si="5"/>
        <v>8391.5999999999985</v>
      </c>
    </row>
    <row r="47" spans="1:32" ht="39.6" customHeight="1" thickBot="1" x14ac:dyDescent="0.35">
      <c r="A47" s="21">
        <v>36</v>
      </c>
      <c r="B47" s="23" t="s">
        <v>96</v>
      </c>
      <c r="C47" s="46" t="s">
        <v>268</v>
      </c>
      <c r="D47" s="67" t="s">
        <v>109</v>
      </c>
      <c r="E47" s="25">
        <v>2</v>
      </c>
      <c r="F47" s="30" t="s">
        <v>224</v>
      </c>
      <c r="G47" s="33">
        <v>280</v>
      </c>
      <c r="H47" s="34" t="s">
        <v>225</v>
      </c>
      <c r="I47" s="33">
        <v>267</v>
      </c>
      <c r="J47" s="34" t="s">
        <v>226</v>
      </c>
      <c r="K47" s="33">
        <v>239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6">
        <f t="shared" si="3"/>
        <v>20.952326839756964</v>
      </c>
      <c r="AD47" s="18">
        <f t="shared" si="4"/>
        <v>7.997071312884338</v>
      </c>
      <c r="AE47" s="18">
        <v>262</v>
      </c>
      <c r="AF47" s="18">
        <f t="shared" si="5"/>
        <v>524</v>
      </c>
    </row>
    <row r="48" spans="1:32" s="62" customFormat="1" ht="39.6" customHeight="1" thickBot="1" x14ac:dyDescent="0.35">
      <c r="A48" s="21">
        <v>37</v>
      </c>
      <c r="B48" s="63" t="s">
        <v>97</v>
      </c>
      <c r="C48" s="46" t="s">
        <v>268</v>
      </c>
      <c r="D48" s="67" t="s">
        <v>109</v>
      </c>
      <c r="E48" s="25">
        <v>1</v>
      </c>
      <c r="F48" s="31" t="s">
        <v>227</v>
      </c>
      <c r="G48" s="33">
        <v>1360</v>
      </c>
      <c r="H48" s="34" t="s">
        <v>279</v>
      </c>
      <c r="I48" s="33">
        <v>1769</v>
      </c>
      <c r="J48" s="34" t="s">
        <v>280</v>
      </c>
      <c r="K48" s="33">
        <v>1462</v>
      </c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>
        <f t="shared" si="3"/>
        <v>212.89042568889752</v>
      </c>
      <c r="AD48" s="36">
        <f t="shared" si="4"/>
        <v>13.911406408349672</v>
      </c>
      <c r="AE48" s="36">
        <v>1530.33</v>
      </c>
      <c r="AF48" s="18">
        <f t="shared" si="5"/>
        <v>1530.33</v>
      </c>
    </row>
    <row r="49" spans="1:32" s="62" customFormat="1" ht="39.6" customHeight="1" thickBot="1" x14ac:dyDescent="0.35">
      <c r="A49" s="21">
        <v>38</v>
      </c>
      <c r="B49" s="63" t="s">
        <v>98</v>
      </c>
      <c r="C49" s="46" t="s">
        <v>269</v>
      </c>
      <c r="D49" s="67" t="s">
        <v>109</v>
      </c>
      <c r="E49" s="25">
        <v>1</v>
      </c>
      <c r="F49" s="31" t="s">
        <v>98</v>
      </c>
      <c r="G49" s="33">
        <v>1720</v>
      </c>
      <c r="H49" s="34" t="s">
        <v>281</v>
      </c>
      <c r="I49" s="33">
        <v>1560</v>
      </c>
      <c r="J49" s="34" t="s">
        <v>282</v>
      </c>
      <c r="K49" s="33">
        <v>1560</v>
      </c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6">
        <f t="shared" si="3"/>
        <v>92.376043160551092</v>
      </c>
      <c r="AD49" s="36">
        <f t="shared" si="4"/>
        <v>5.7257996293722355</v>
      </c>
      <c r="AE49" s="36">
        <v>1613.33</v>
      </c>
      <c r="AF49" s="18">
        <f t="shared" si="5"/>
        <v>1613.33</v>
      </c>
    </row>
    <row r="50" spans="1:32" s="62" customFormat="1" ht="39.6" customHeight="1" thickBot="1" x14ac:dyDescent="0.35">
      <c r="A50" s="21">
        <v>39</v>
      </c>
      <c r="B50" s="63" t="s">
        <v>99</v>
      </c>
      <c r="C50" s="46" t="s">
        <v>269</v>
      </c>
      <c r="D50" s="67" t="s">
        <v>109</v>
      </c>
      <c r="E50" s="25">
        <v>1</v>
      </c>
      <c r="F50" s="31" t="s">
        <v>99</v>
      </c>
      <c r="G50" s="33">
        <v>1720</v>
      </c>
      <c r="H50" s="34" t="s">
        <v>283</v>
      </c>
      <c r="I50" s="33">
        <v>1560</v>
      </c>
      <c r="J50" s="34" t="s">
        <v>284</v>
      </c>
      <c r="K50" s="33">
        <v>1320</v>
      </c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>
        <f t="shared" si="3"/>
        <v>201.32891831527829</v>
      </c>
      <c r="AD50" s="36">
        <f t="shared" si="4"/>
        <v>13.130175390508128</v>
      </c>
      <c r="AE50" s="36">
        <v>1533.33</v>
      </c>
      <c r="AF50" s="18">
        <f t="shared" si="5"/>
        <v>1533.33</v>
      </c>
    </row>
    <row r="51" spans="1:32" ht="39.6" customHeight="1" thickBot="1" x14ac:dyDescent="0.35">
      <c r="A51" s="21">
        <v>40</v>
      </c>
      <c r="B51" s="23" t="s">
        <v>262</v>
      </c>
      <c r="C51" s="46" t="s">
        <v>269</v>
      </c>
      <c r="D51" s="67" t="s">
        <v>109</v>
      </c>
      <c r="E51" s="25">
        <v>1</v>
      </c>
      <c r="F51" s="31" t="s">
        <v>139</v>
      </c>
      <c r="G51" s="33">
        <v>389</v>
      </c>
      <c r="H51" s="34" t="s">
        <v>229</v>
      </c>
      <c r="I51" s="33">
        <v>389</v>
      </c>
      <c r="J51" s="34" t="s">
        <v>228</v>
      </c>
      <c r="K51" s="33">
        <v>398</v>
      </c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6">
        <f t="shared" si="3"/>
        <v>5.196152422706632</v>
      </c>
      <c r="AD51" s="18">
        <f t="shared" si="4"/>
        <v>1.3255490874251612</v>
      </c>
      <c r="AE51" s="18">
        <v>392</v>
      </c>
      <c r="AF51" s="18">
        <f t="shared" si="5"/>
        <v>392</v>
      </c>
    </row>
    <row r="52" spans="1:32" ht="39.6" customHeight="1" thickBot="1" x14ac:dyDescent="0.35">
      <c r="A52" s="21">
        <v>41</v>
      </c>
      <c r="B52" s="23" t="s">
        <v>263</v>
      </c>
      <c r="C52" s="46" t="s">
        <v>269</v>
      </c>
      <c r="D52" s="67" t="s">
        <v>109</v>
      </c>
      <c r="E52" s="25">
        <v>1</v>
      </c>
      <c r="F52" s="31" t="s">
        <v>140</v>
      </c>
      <c r="G52" s="33">
        <v>389</v>
      </c>
      <c r="H52" s="34" t="s">
        <v>230</v>
      </c>
      <c r="I52" s="33">
        <v>460</v>
      </c>
      <c r="J52" s="34" t="s">
        <v>231</v>
      </c>
      <c r="K52" s="33">
        <v>395</v>
      </c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6">
        <f t="shared" si="3"/>
        <v>39.374272691695523</v>
      </c>
      <c r="AD52" s="18">
        <f t="shared" si="4"/>
        <v>9.495327053246081</v>
      </c>
      <c r="AE52" s="18">
        <v>414.67</v>
      </c>
      <c r="AF52" s="18">
        <f t="shared" si="5"/>
        <v>414.67</v>
      </c>
    </row>
    <row r="53" spans="1:32" ht="39.6" customHeight="1" thickBot="1" x14ac:dyDescent="0.35">
      <c r="A53" s="21">
        <v>42</v>
      </c>
      <c r="B53" s="23" t="s">
        <v>264</v>
      </c>
      <c r="C53" s="46" t="s">
        <v>269</v>
      </c>
      <c r="D53" s="67" t="s">
        <v>109</v>
      </c>
      <c r="E53" s="25">
        <v>1</v>
      </c>
      <c r="F53" s="31" t="s">
        <v>141</v>
      </c>
      <c r="G53" s="33">
        <v>539</v>
      </c>
      <c r="H53" s="34" t="s">
        <v>232</v>
      </c>
      <c r="I53" s="33">
        <v>424</v>
      </c>
      <c r="J53" s="34" t="s">
        <v>233</v>
      </c>
      <c r="K53" s="33">
        <v>584</v>
      </c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6">
        <f t="shared" si="3"/>
        <v>82.512625397571739</v>
      </c>
      <c r="AD53" s="18">
        <f t="shared" si="4"/>
        <v>16.00105210649674</v>
      </c>
      <c r="AE53" s="18">
        <v>515.66999999999996</v>
      </c>
      <c r="AF53" s="18">
        <f t="shared" si="5"/>
        <v>515.66999999999996</v>
      </c>
    </row>
    <row r="54" spans="1:32" ht="39.6" customHeight="1" thickBot="1" x14ac:dyDescent="0.35">
      <c r="A54" s="21">
        <v>43</v>
      </c>
      <c r="B54" s="23" t="s">
        <v>100</v>
      </c>
      <c r="C54" s="46" t="s">
        <v>258</v>
      </c>
      <c r="D54" s="67" t="s">
        <v>109</v>
      </c>
      <c r="E54" s="25">
        <v>1</v>
      </c>
      <c r="F54" s="30" t="s">
        <v>234</v>
      </c>
      <c r="G54" s="33">
        <v>3140</v>
      </c>
      <c r="H54" s="34" t="s">
        <v>235</v>
      </c>
      <c r="I54" s="33">
        <v>3016</v>
      </c>
      <c r="J54" s="34" t="s">
        <v>238</v>
      </c>
      <c r="K54" s="33">
        <v>3518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6">
        <f t="shared" si="3"/>
        <v>261.49059897059396</v>
      </c>
      <c r="AD54" s="18">
        <f t="shared" si="4"/>
        <v>8.1090653918259523</v>
      </c>
      <c r="AE54" s="18">
        <v>3224.67</v>
      </c>
      <c r="AF54" s="18">
        <f t="shared" si="5"/>
        <v>3224.67</v>
      </c>
    </row>
    <row r="55" spans="1:32" ht="39.6" customHeight="1" thickBot="1" x14ac:dyDescent="0.35">
      <c r="A55" s="21">
        <v>44</v>
      </c>
      <c r="B55" s="23" t="s">
        <v>101</v>
      </c>
      <c r="C55" s="46" t="s">
        <v>258</v>
      </c>
      <c r="D55" s="67" t="s">
        <v>109</v>
      </c>
      <c r="E55" s="25">
        <v>1</v>
      </c>
      <c r="F55" s="30" t="s">
        <v>234</v>
      </c>
      <c r="G55" s="33">
        <v>3140</v>
      </c>
      <c r="H55" s="34" t="s">
        <v>236</v>
      </c>
      <c r="I55" s="33">
        <v>3547</v>
      </c>
      <c r="J55" s="34" t="s">
        <v>237</v>
      </c>
      <c r="K55" s="33">
        <v>3431</v>
      </c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6">
        <f t="shared" si="3"/>
        <v>209.67673535707294</v>
      </c>
      <c r="AD55" s="18">
        <f t="shared" si="4"/>
        <v>6.216935998988129</v>
      </c>
      <c r="AE55" s="18">
        <v>3372.67</v>
      </c>
      <c r="AF55" s="18">
        <f t="shared" si="5"/>
        <v>3372.67</v>
      </c>
    </row>
    <row r="56" spans="1:32" ht="39.6" customHeight="1" thickBot="1" x14ac:dyDescent="0.35">
      <c r="A56" s="21">
        <v>45</v>
      </c>
      <c r="B56" s="23" t="s">
        <v>102</v>
      </c>
      <c r="C56" s="46" t="s">
        <v>258</v>
      </c>
      <c r="D56" s="67" t="s">
        <v>109</v>
      </c>
      <c r="E56" s="25">
        <v>1</v>
      </c>
      <c r="F56" s="30" t="s">
        <v>234</v>
      </c>
      <c r="G56" s="33">
        <v>3140</v>
      </c>
      <c r="H56" s="34" t="s">
        <v>239</v>
      </c>
      <c r="I56" s="33">
        <v>3866</v>
      </c>
      <c r="J56" s="34" t="s">
        <v>240</v>
      </c>
      <c r="K56" s="33">
        <v>4343</v>
      </c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6">
        <f t="shared" si="3"/>
        <v>605.77966291383541</v>
      </c>
      <c r="AD56" s="18">
        <f t="shared" si="4"/>
        <v>16.013208112974766</v>
      </c>
      <c r="AE56" s="18">
        <v>3783</v>
      </c>
      <c r="AF56" s="18">
        <f t="shared" si="5"/>
        <v>3783</v>
      </c>
    </row>
    <row r="57" spans="1:32" ht="39.6" customHeight="1" thickBot="1" x14ac:dyDescent="0.35">
      <c r="A57" s="27">
        <v>46</v>
      </c>
      <c r="B57" s="63" t="s">
        <v>103</v>
      </c>
      <c r="C57" s="46" t="s">
        <v>258</v>
      </c>
      <c r="D57" s="67" t="s">
        <v>109</v>
      </c>
      <c r="E57" s="25">
        <v>1</v>
      </c>
      <c r="F57" s="31" t="s">
        <v>234</v>
      </c>
      <c r="G57" s="33">
        <v>3140</v>
      </c>
      <c r="H57" s="34" t="s">
        <v>241</v>
      </c>
      <c r="I57" s="33">
        <v>4082</v>
      </c>
      <c r="J57" s="34" t="s">
        <v>242</v>
      </c>
      <c r="K57" s="33">
        <v>3866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6">
        <f t="shared" si="3"/>
        <v>493.47340353863046</v>
      </c>
      <c r="AD57" s="36">
        <f t="shared" si="4"/>
        <v>13.351553126045197</v>
      </c>
      <c r="AE57" s="36">
        <v>3696</v>
      </c>
      <c r="AF57" s="36">
        <f t="shared" si="5"/>
        <v>3696</v>
      </c>
    </row>
    <row r="58" spans="1:32" ht="39.6" customHeight="1" thickBot="1" x14ac:dyDescent="0.35">
      <c r="A58" s="27">
        <v>47</v>
      </c>
      <c r="B58" s="63" t="s">
        <v>298</v>
      </c>
      <c r="C58" s="64" t="s">
        <v>297</v>
      </c>
      <c r="D58" s="67" t="s">
        <v>109</v>
      </c>
      <c r="E58" s="25">
        <v>10</v>
      </c>
      <c r="F58" s="31" t="s">
        <v>244</v>
      </c>
      <c r="G58" s="33">
        <v>390</v>
      </c>
      <c r="H58" s="34" t="s">
        <v>243</v>
      </c>
      <c r="I58" s="33">
        <v>334</v>
      </c>
      <c r="J58" s="34" t="s">
        <v>245</v>
      </c>
      <c r="K58" s="33">
        <v>312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6">
        <f t="shared" si="3"/>
        <v>40.216083225495744</v>
      </c>
      <c r="AD58" s="36">
        <f t="shared" si="4"/>
        <v>11.645696355803361</v>
      </c>
      <c r="AE58" s="36">
        <v>345.33</v>
      </c>
      <c r="AF58" s="36">
        <f t="shared" si="5"/>
        <v>3453.2999999999997</v>
      </c>
    </row>
    <row r="59" spans="1:32" ht="39.6" customHeight="1" thickBot="1" x14ac:dyDescent="0.35">
      <c r="A59" s="27">
        <v>48</v>
      </c>
      <c r="B59" s="63" t="s">
        <v>105</v>
      </c>
      <c r="C59" s="65" t="s">
        <v>261</v>
      </c>
      <c r="D59" s="67" t="s">
        <v>109</v>
      </c>
      <c r="E59" s="25">
        <v>2</v>
      </c>
      <c r="F59" s="31" t="s">
        <v>142</v>
      </c>
      <c r="G59" s="33">
        <v>773</v>
      </c>
      <c r="H59" s="34" t="s">
        <v>246</v>
      </c>
      <c r="I59" s="33">
        <v>786</v>
      </c>
      <c r="J59" s="34" t="s">
        <v>247</v>
      </c>
      <c r="K59" s="33">
        <v>840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6">
        <f t="shared" si="3"/>
        <v>35.529330840870053</v>
      </c>
      <c r="AD59" s="36">
        <f t="shared" si="4"/>
        <v>4.4429990922343032</v>
      </c>
      <c r="AE59" s="36">
        <v>799.67</v>
      </c>
      <c r="AF59" s="36">
        <f t="shared" si="5"/>
        <v>1599.34</v>
      </c>
    </row>
    <row r="60" spans="1:32" ht="39.6" customHeight="1" thickBot="1" x14ac:dyDescent="0.35">
      <c r="A60" s="27">
        <v>49</v>
      </c>
      <c r="B60" s="63" t="s">
        <v>106</v>
      </c>
      <c r="C60" s="65" t="s">
        <v>266</v>
      </c>
      <c r="D60" s="67" t="s">
        <v>109</v>
      </c>
      <c r="E60" s="25">
        <v>6</v>
      </c>
      <c r="F60" s="31" t="s">
        <v>143</v>
      </c>
      <c r="G60" s="33">
        <v>596</v>
      </c>
      <c r="H60" s="34" t="s">
        <v>248</v>
      </c>
      <c r="I60" s="33">
        <v>631</v>
      </c>
      <c r="J60" s="34" t="s">
        <v>249</v>
      </c>
      <c r="K60" s="33">
        <v>694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6">
        <f t="shared" si="3"/>
        <v>49.662192359983464</v>
      </c>
      <c r="AD60" s="36">
        <f t="shared" si="4"/>
        <v>7.7557185138886924</v>
      </c>
      <c r="AE60" s="36">
        <v>640.33000000000004</v>
      </c>
      <c r="AF60" s="36">
        <f t="shared" si="5"/>
        <v>3841.9800000000005</v>
      </c>
    </row>
    <row r="61" spans="1:32" ht="39.6" customHeight="1" thickBot="1" x14ac:dyDescent="0.35">
      <c r="A61" s="27">
        <v>50</v>
      </c>
      <c r="B61" s="63" t="s">
        <v>299</v>
      </c>
      <c r="C61" s="64" t="s">
        <v>266</v>
      </c>
      <c r="D61" s="67" t="s">
        <v>109</v>
      </c>
      <c r="E61" s="25">
        <v>6</v>
      </c>
      <c r="F61" s="31" t="s">
        <v>144</v>
      </c>
      <c r="G61" s="33">
        <v>488</v>
      </c>
      <c r="H61" s="34" t="s">
        <v>250</v>
      </c>
      <c r="I61" s="33">
        <v>815</v>
      </c>
      <c r="J61" s="34" t="s">
        <v>251</v>
      </c>
      <c r="K61" s="33">
        <v>665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6">
        <f t="shared" si="3"/>
        <v>163.68567438844488</v>
      </c>
      <c r="AD61" s="36">
        <f t="shared" si="4"/>
        <v>24.952084510433671</v>
      </c>
      <c r="AE61" s="36">
        <v>656</v>
      </c>
      <c r="AF61" s="36">
        <f t="shared" si="5"/>
        <v>3936</v>
      </c>
    </row>
    <row r="62" spans="1:32" ht="39.6" customHeight="1" thickBot="1" x14ac:dyDescent="0.35">
      <c r="A62" s="27">
        <v>51</v>
      </c>
      <c r="B62" s="63" t="s">
        <v>108</v>
      </c>
      <c r="C62" s="46" t="s">
        <v>285</v>
      </c>
      <c r="D62" s="67" t="s">
        <v>109</v>
      </c>
      <c r="E62" s="25">
        <v>2</v>
      </c>
      <c r="F62" s="31" t="s">
        <v>254</v>
      </c>
      <c r="G62" s="33">
        <v>485</v>
      </c>
      <c r="H62" s="34" t="s">
        <v>252</v>
      </c>
      <c r="I62" s="33">
        <v>506</v>
      </c>
      <c r="J62" s="34" t="s">
        <v>253</v>
      </c>
      <c r="K62" s="33">
        <v>580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6">
        <f t="shared" si="3"/>
        <v>49.903239874781676</v>
      </c>
      <c r="AD62" s="36">
        <f t="shared" si="4"/>
        <v>9.5295204756395595</v>
      </c>
      <c r="AE62" s="36">
        <v>523.66999999999996</v>
      </c>
      <c r="AF62" s="36">
        <f t="shared" si="5"/>
        <v>1047.3399999999999</v>
      </c>
    </row>
    <row r="63" spans="1:32" x14ac:dyDescent="0.3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66"/>
      <c r="AE63" s="27" t="s">
        <v>45</v>
      </c>
      <c r="AF63" s="35">
        <f>SUM(AF12:AF62)</f>
        <v>148852.42000000001</v>
      </c>
    </row>
    <row r="64" spans="1:32" x14ac:dyDescent="0.3">
      <c r="A64" s="86" t="s">
        <v>291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</row>
    <row r="65" spans="1:32" ht="15" thickBot="1" x14ac:dyDescent="0.35">
      <c r="A65" s="88" t="s">
        <v>292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</row>
    <row r="66" spans="1:32" ht="41.25" customHeight="1" thickBot="1" x14ac:dyDescent="0.35">
      <c r="A66" s="79" t="s">
        <v>57</v>
      </c>
      <c r="B66" s="80"/>
      <c r="C66" s="8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</row>
    <row r="67" spans="1:32" ht="15" thickBot="1" x14ac:dyDescent="0.35">
      <c r="A67" s="81" t="s">
        <v>286</v>
      </c>
      <c r="B67" s="82"/>
      <c r="C67" s="82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x14ac:dyDescent="0.3">
      <c r="A68" s="83" t="s">
        <v>287</v>
      </c>
      <c r="B68" s="84"/>
      <c r="C68" s="84"/>
      <c r="D68" s="15"/>
      <c r="E68" s="16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</sheetData>
  <mergeCells count="21">
    <mergeCell ref="A66:C66"/>
    <mergeCell ref="A67:C67"/>
    <mergeCell ref="A68:C68"/>
    <mergeCell ref="A63:AC63"/>
    <mergeCell ref="A64:AF64"/>
    <mergeCell ref="A65:AF65"/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</mergeCells>
  <hyperlinks>
    <hyperlink ref="F18" r:id="rId1" xr:uid="{4278BBA9-82E7-4ABF-A59A-C3D8A58104F8}"/>
    <hyperlink ref="F25" r:id="rId2" xr:uid="{915A3D9B-AA9A-4D60-856D-27027D73EBF4}"/>
    <hyperlink ref="F27" r:id="rId3" xr:uid="{DDC8DEB8-B60A-43BA-8260-9D843255E691}"/>
    <hyperlink ref="F28" r:id="rId4" xr:uid="{DAD7660E-56D2-4BDD-949C-09BF7B95040F}"/>
    <hyperlink ref="F26" r:id="rId5" xr:uid="{E6B58274-3229-40F2-8926-02F2762F36EF}"/>
    <hyperlink ref="F29" r:id="rId6" xr:uid="{93F1AFA2-E8AE-4444-8652-9B31BB86FED4}"/>
    <hyperlink ref="F30" r:id="rId7" xr:uid="{716BB036-8F90-4BD2-B814-A4BBB5A4F9FA}"/>
    <hyperlink ref="F32" r:id="rId8" xr:uid="{39C78188-AA05-435D-87C2-24614FD2E9B2}"/>
    <hyperlink ref="F33" r:id="rId9" xr:uid="{82AAA989-B2E4-416F-B108-CB632DA50F62}"/>
    <hyperlink ref="F34" r:id="rId10" xr:uid="{CE7F37A1-D4CF-4107-A2B3-591440A6C17C}"/>
    <hyperlink ref="F35" r:id="rId11" xr:uid="{2B921CE6-F861-4F7F-BE97-72429F5C3D94}"/>
    <hyperlink ref="F38" r:id="rId12" xr:uid="{FF41D7EE-1FB2-44FF-A97E-96A8BE5D9306}"/>
    <hyperlink ref="F37" r:id="rId13" xr:uid="{8D39B639-ACF1-4792-A96F-52BA8964B52D}"/>
    <hyperlink ref="F40" r:id="rId14" xr:uid="{11C156CA-89FB-48E6-AD20-5E53391C82DB}"/>
    <hyperlink ref="F42" r:id="rId15" xr:uid="{B47ADAEA-A18E-4A3C-AA6A-52624D4F412C}"/>
    <hyperlink ref="F44" r:id="rId16" xr:uid="{7284BA9E-1CEB-4DF6-B1FC-16BB3EF01448}"/>
    <hyperlink ref="F14" r:id="rId17" display="https://www.onlinetrade.ru/catalogue/tush_dlya_resnits-c3661/vivienne_sabo/tush_dlya_resnits_vodostoykaya_vivienne_sabo_cabaret_premiere_s_effektom_stsenicheskogo_obema_ton_01_d215221001-1950969.html?city=1&amp;yadiscount=eyJhIjozMDAsImRwIjoxLCJsdCI6MTIwLCJwIjo1LCJ0IjoyLCJ0cyI6MTc4NDAyNjMxOH0,&amp;utm_referrer=https%3a%2f%2fyandex.ru%2f" xr:uid="{9C9093DF-AAB9-498A-AA14-7C527CD62628}"/>
    <hyperlink ref="F17" r:id="rId18" xr:uid="{01920129-F965-4AD3-98C8-3583FADC5EF3}"/>
    <hyperlink ref="F47" r:id="rId19" xr:uid="{BBC78936-BA56-4E67-B127-218104F68724}"/>
    <hyperlink ref="F48" r:id="rId20" xr:uid="{52294011-20CD-42CB-87FC-834D7645130A}"/>
    <hyperlink ref="F49" r:id="rId21" display="https://deklie.ru/index.php?route=product/product&amp;path=60_72_95&amp;product_id=2188" xr:uid="{3A1AB23A-D756-4284-8C17-6F75B806741D}"/>
    <hyperlink ref="F50" r:id="rId22" display="https://deklie.ru/index.php?route=product/product&amp;path=60_72_95&amp;product_id=2161" xr:uid="{48F7A84D-60C5-42B0-BD95-D1B38B0669FC}"/>
    <hyperlink ref="F13" r:id="rId23" xr:uid="{181C5308-6413-4922-A6EC-BB278AA4A14B}"/>
    <hyperlink ref="F16" r:id="rId24" xr:uid="{A74FF5B9-7B5B-49E4-BCC3-3C4FA9F8EED5}"/>
    <hyperlink ref="F19" r:id="rId25" xr:uid="{28ED80C7-22F7-463A-8E92-26CF70C7C595}"/>
    <hyperlink ref="F20" r:id="rId26" xr:uid="{269DA7A0-046F-484A-815A-DE2F586F1E8D}"/>
    <hyperlink ref="F21" r:id="rId27" xr:uid="{E64A6750-598B-4DC2-BE6D-C3FE665C3E98}"/>
    <hyperlink ref="F22" r:id="rId28" xr:uid="{54B8C3C9-D286-49F3-BEAA-70472CA223B4}"/>
    <hyperlink ref="F39" r:id="rId29" xr:uid="{65E1E1F9-6E48-4A74-8DB1-F1206DC1BDBD}"/>
    <hyperlink ref="F31" r:id="rId30" xr:uid="{090933FC-91F3-4789-BB92-B205D37AE0EA}"/>
    <hyperlink ref="F36" r:id="rId31" xr:uid="{32F83564-54B1-4432-8BD1-8BFD1502AAA1}"/>
    <hyperlink ref="F41" r:id="rId32" xr:uid="{49C1F36B-BC11-402A-BF48-1CC3932139E2}"/>
    <hyperlink ref="F45" r:id="rId33" xr:uid="{FD3B287A-1379-4C9F-B835-2AB6F8BACEDB}"/>
    <hyperlink ref="F23" r:id="rId34" xr:uid="{8DB462B1-3FA0-47BC-AB7E-7EE3C85C633F}"/>
    <hyperlink ref="F24" r:id="rId35" xr:uid="{9FF4A966-7023-44F1-9527-7E0A13F79080}"/>
    <hyperlink ref="F55" r:id="rId36" xr:uid="{7B00F4E2-39C6-4199-88DD-EBF0967E5D0F}"/>
    <hyperlink ref="F56" r:id="rId37" xr:uid="{92022634-F2A9-4AF2-BD9B-C71DB5E3EA05}"/>
    <hyperlink ref="F57" r:id="rId38" xr:uid="{A758CBAA-2C2D-40C5-9F26-650FC4BA02C0}"/>
    <hyperlink ref="F12" r:id="rId39" xr:uid="{D2370827-8339-4DD2-832D-6E00E4562FD8}"/>
    <hyperlink ref="H12" r:id="rId40" xr:uid="{39C22A47-0B79-486C-9FF7-5DF0DE8B28B8}"/>
    <hyperlink ref="J12" r:id="rId41" xr:uid="{D622D177-83F4-4DCD-9311-60D292DEE3DD}"/>
    <hyperlink ref="H13" r:id="rId42" display="https://www.kapous.ru/product/pudra-dlya-sozdaniya-obema-na-volosakh-volumetrick-7-g/?utm_source=market&amp;utm_medium=cpc&amp;etext=2202.FNHwqcqMfXJvxP3KuljgkcruYGdhJbha4tj9EgbuRjJ2ZXB2dmFqZGhveXJ0ZHZu.838b8eeb21b18e02d21525cccbdb8dc7db4bd8f9&amp;yclid=17286780430563672063&amp;ybaip=1" xr:uid="{1D17F816-7CAB-41FB-ABDC-F3265C5D892B}"/>
    <hyperlink ref="J13" r:id="rId43" xr:uid="{546F169C-4E98-4AE3-A01D-1F8FB0C43072}"/>
    <hyperlink ref="H14" r:id="rId44" xr:uid="{142C49CB-92A1-42E8-B2FB-43887A4F0E24}"/>
    <hyperlink ref="J14" r:id="rId45" xr:uid="{A65460D0-8545-4959-B3B7-D1A6265A7C08}"/>
    <hyperlink ref="H15" r:id="rId46" xr:uid="{06C9ADAF-9AFF-47D8-B55D-8A59E0DF8E53}"/>
    <hyperlink ref="J15" r:id="rId47" xr:uid="{B64385A5-0990-47F7-A619-31F5B152AE68}"/>
    <hyperlink ref="H16" r:id="rId48" display="https://www.letu.ru/product/holika-holika-bb-krem-dlya-litsa-petit-bb-moisturizing-spf30-pa-/112500119?utm_campaign=le_yd_rf_s_dsa_vendor_new_cheap&amp;srcid=le_yd_rf_s_dsa_vendor_new_cheap&amp;utm_medium=cpc&amp;utm_source=yandex&amp;utm_term=|52907084524&amp;utm_content=astat:52907084524|ret:52907084524|kor:21263546|dsa:52907084524|cid:103745083|gid:5364401612|aid:15583875617|pt:premium|pos:1|st:search|src:yandex.ru|dvc:desktop|reg:213|adp:no|apt:none&amp;yclid=15262641720168546303" xr:uid="{B35B05AC-5FA7-4798-B171-A134D25A0FB5}"/>
    <hyperlink ref="J16" r:id="rId49" xr:uid="{56C5500B-3C9A-423B-B233-0F8FC8604D73}"/>
    <hyperlink ref="H17" r:id="rId50" xr:uid="{E0F41CAD-384A-4C30-AF83-C627E475A3CB}"/>
    <hyperlink ref="J17" r:id="rId51" xr:uid="{462E15DE-92AF-4441-9855-E4523EA0F76E}"/>
    <hyperlink ref="J18" r:id="rId52" xr:uid="{B062BAE9-4A68-43F7-87B3-CB03D6A772D8}"/>
    <hyperlink ref="J19" r:id="rId53" xr:uid="{1D00483C-F9D2-42A8-84AC-54A8E45CC296}"/>
    <hyperlink ref="H20" r:id="rId54" xr:uid="{81B1AF92-79E3-43A7-AA85-EF86C2759ABF}"/>
    <hyperlink ref="J20" r:id="rId55" xr:uid="{B68162C7-9AA5-485C-8CB3-F9B7EAEF4575}"/>
    <hyperlink ref="H21" r:id="rId56" xr:uid="{F94488B2-D1A6-4838-9B70-00FAFDB4C1B6}"/>
    <hyperlink ref="J21" r:id="rId57" xr:uid="{9605AA27-0FF9-4F47-9428-991F767D0953}"/>
    <hyperlink ref="J22" r:id="rId58" xr:uid="{818D9043-DA0C-46E4-A673-46B7CFA88FF3}"/>
    <hyperlink ref="H23" r:id="rId59" xr:uid="{42B814E1-E8E9-44E9-BAAE-8951D7BD2B0E}"/>
    <hyperlink ref="J23" r:id="rId60" xr:uid="{16C18FBB-B20C-47D7-A0DD-98E5A86590F0}"/>
    <hyperlink ref="H24" r:id="rId61" xr:uid="{1B3276F8-D333-48CA-81DB-7B71A0D605CC}"/>
    <hyperlink ref="J24" r:id="rId62" xr:uid="{7E4B5579-C85C-453F-9803-72549AD3E423}"/>
    <hyperlink ref="H25" r:id="rId63" xr:uid="{C9AAD166-75D2-46A9-A7B1-CA670C0A9569}"/>
    <hyperlink ref="J25" r:id="rId64" xr:uid="{3B2373A3-10AA-4BB7-A23D-82ECF9D541A3}"/>
    <hyperlink ref="H26" r:id="rId65" xr:uid="{6118FB1F-61C1-42ED-AA67-5DE61564430F}"/>
    <hyperlink ref="J26" r:id="rId66" xr:uid="{86DB0DFB-CA9C-48B7-BAC9-891CEBE50D3E}"/>
    <hyperlink ref="J27" r:id="rId67" display="https://www.komus.ru/katalog/krasota-i-zdorove/ukhod-za-litsom-i-telom/ukhod-za-litsom/mitsellyarnaya-voda-chistaya-liniya-3-v-1-smyagchayushhaya-dlya-vsekh-tipov-kozhi-400-ml/p/757951/?utm_campaign=test_yandex_products&amp;utm_medium=organic&amp;utm_source=yandex_products&amp;utm_term=757951&amp;ysclid=mrm8eadt7251349153" xr:uid="{E6181105-A9F8-405B-B401-4F4D33DAB87E}"/>
    <hyperlink ref="H28" r:id="rId68" xr:uid="{1DA5BCA1-D2DE-472A-8B8F-691BD45BADB0}"/>
    <hyperlink ref="J28" r:id="rId69" xr:uid="{756DAEF2-AD8A-43FB-9976-3F2E4B1FFC59}"/>
    <hyperlink ref="H29" r:id="rId70" xr:uid="{DE449AE8-18E0-4446-B765-C184859B38A8}"/>
    <hyperlink ref="J29" r:id="rId71" xr:uid="{568FDC70-6DF1-42B8-990E-15229BE372A5}"/>
    <hyperlink ref="H30" r:id="rId72" xr:uid="{9C330F4B-2691-488A-BB63-FFCEC7C22667}"/>
    <hyperlink ref="J30" r:id="rId73" xr:uid="{E210EA13-450B-4277-95D0-54E71DF342AF}"/>
    <hyperlink ref="H31" r:id="rId74" xr:uid="{B6DF61D6-B330-478C-9574-0A3A6F75C081}"/>
    <hyperlink ref="J31" r:id="rId75" xr:uid="{DCCC3E72-3C54-41FA-991B-71F740138133}"/>
    <hyperlink ref="H32" r:id="rId76" xr:uid="{2ABF5D70-0400-4134-B4F8-5AA24C675CFD}"/>
    <hyperlink ref="J32" r:id="rId77" xr:uid="{BADA6AEF-8995-445A-B176-DD39BBA1CC1F}"/>
    <hyperlink ref="H33" r:id="rId78" xr:uid="{5E1FD96B-8794-4C01-B9A4-FE2DEC0EEA63}"/>
    <hyperlink ref="J33" r:id="rId79" xr:uid="{5374194E-2269-471F-BF58-F340A22B3541}"/>
    <hyperlink ref="H34" r:id="rId80" xr:uid="{C75B1CB6-4466-41BB-841C-07AD01529AD8}"/>
    <hyperlink ref="J34" r:id="rId81" xr:uid="{23EF4636-9F8D-4EE7-BA5A-94A57942898C}"/>
    <hyperlink ref="H35" r:id="rId82" xr:uid="{4BE59A23-C777-4992-AFC4-447B24F84D4C}"/>
    <hyperlink ref="J35" r:id="rId83" xr:uid="{ED64D7F7-B6DA-4DAA-A34B-C45B7AA2A7D4}"/>
    <hyperlink ref="H36" r:id="rId84" xr:uid="{F1C7986E-8156-4E3E-BA0B-EC165F2610FA}"/>
    <hyperlink ref="J36" r:id="rId85" xr:uid="{B3453348-7257-43D2-BD2E-8E282C64621D}"/>
    <hyperlink ref="H37" r:id="rId86" xr:uid="{FC966F6A-F15B-4280-BBE2-13B30433F2BD}"/>
    <hyperlink ref="J37" r:id="rId87" xr:uid="{15EE232D-F8B3-4DCE-9930-771C34B43365}"/>
    <hyperlink ref="H38" r:id="rId88" xr:uid="{4C6D8C72-4D62-41F2-B594-31D5F5B5B635}"/>
    <hyperlink ref="J38" r:id="rId89" xr:uid="{BE146934-3C17-4F51-87BA-5EB21BCA767C}"/>
    <hyperlink ref="H39" r:id="rId90" xr:uid="{FA03C015-80EC-4D3D-8C87-094C560CE20E}"/>
    <hyperlink ref="J39" r:id="rId91" xr:uid="{AE6EC4D3-AEDD-45F2-A028-74CD784A4997}"/>
    <hyperlink ref="H40" r:id="rId92" xr:uid="{B6BA1B72-B7A8-4A61-AC67-0BA05AAF7AB1}"/>
    <hyperlink ref="J40" r:id="rId93" xr:uid="{876F8EBD-02AA-4702-B45B-37D1D0134263}"/>
    <hyperlink ref="H41" r:id="rId94" xr:uid="{DFC6ED97-BC59-4CEB-9594-3ECC56053AFD}"/>
    <hyperlink ref="J41" r:id="rId95" xr:uid="{FE1838ED-6C06-4881-8873-171FC15E54D8}"/>
    <hyperlink ref="H42" r:id="rId96" xr:uid="{A8D61478-660E-4ACB-B495-9AC35043ED58}"/>
    <hyperlink ref="J42" r:id="rId97" xr:uid="{A4A459EF-6E5E-4B64-AF79-2142DB2E1A8A}"/>
    <hyperlink ref="F43" r:id="rId98" xr:uid="{CA11380B-31EA-4D35-8929-6FDA5AB3BF3A}"/>
    <hyperlink ref="H43" r:id="rId99" xr:uid="{492C7B90-A500-40B4-808E-8DDD917E9DA9}"/>
    <hyperlink ref="J43" r:id="rId100" xr:uid="{2DA318C0-F35E-48E2-996F-EA377774E037}"/>
    <hyperlink ref="H44" r:id="rId101" xr:uid="{5F79B13C-7F14-4FE0-8883-8132E08DD8B3}"/>
    <hyperlink ref="J44" r:id="rId102" xr:uid="{7AF9B372-E576-40EF-8C70-0FF5C317FCB0}"/>
    <hyperlink ref="J45" r:id="rId103" xr:uid="{BEE4DE88-C022-4C97-900E-3C8BC59CFB58}"/>
    <hyperlink ref="H45" r:id="rId104" xr:uid="{4685369C-F584-488A-9655-242CA763702F}"/>
    <hyperlink ref="F46" r:id="rId105" xr:uid="{4C0EA954-D5F2-4AC4-8ABB-91BFEDE8A459}"/>
    <hyperlink ref="J46" r:id="rId106" xr:uid="{35EF2820-CDBD-4257-A4E3-FC6551CF7174}"/>
    <hyperlink ref="H46" r:id="rId107" xr:uid="{2FFD1C92-EDA9-422D-A66E-FA7D9B2FDAD9}"/>
    <hyperlink ref="H47" r:id="rId108" xr:uid="{E19C2F31-DD8D-40DE-96B4-40A6142D17B2}"/>
    <hyperlink ref="J47" r:id="rId109" xr:uid="{771844AF-BDF4-46A4-901E-1B8D1A32F170}"/>
    <hyperlink ref="J51" r:id="rId110" xr:uid="{F196B42D-C4E0-4DC0-89C1-E157CD662A95}"/>
    <hyperlink ref="H51" r:id="rId111" xr:uid="{F80F348C-CEA1-40EB-BCA5-74F8E13942C0}"/>
    <hyperlink ref="H52" r:id="rId112" xr:uid="{9D904D07-17D8-4FF4-B455-3BB66E8EFA70}"/>
    <hyperlink ref="J52" r:id="rId113" xr:uid="{F5D6A856-36F5-4CF5-8B4B-AF3A1FA704D2}"/>
    <hyperlink ref="H53" r:id="rId114" xr:uid="{B6B0D406-2A16-447E-B8F5-A95C708B6E1F}"/>
    <hyperlink ref="J53" r:id="rId115" xr:uid="{C8CC7DCC-E1BD-4022-A0C8-19FE70DD85C9}"/>
    <hyperlink ref="H54" r:id="rId116" xr:uid="{2D0007E7-93BD-41BC-AD31-F223500CA26E}"/>
    <hyperlink ref="H55" r:id="rId117" xr:uid="{C52F4DC0-C448-4B15-AC5C-2FAF1D6B6932}"/>
    <hyperlink ref="J55" r:id="rId118" xr:uid="{285EA4E5-B2E3-4F99-BA49-91149BAD979E}"/>
    <hyperlink ref="J54" r:id="rId119" xr:uid="{8A1C0EB1-6D66-41D0-8720-A617321906D4}"/>
    <hyperlink ref="H56" r:id="rId120" xr:uid="{E28A9AB1-308B-48B1-993D-8FECA9255A24}"/>
    <hyperlink ref="J56" r:id="rId121" xr:uid="{C73CDF39-8D1B-481B-B36D-372100EB91CD}"/>
    <hyperlink ref="H57" r:id="rId122" xr:uid="{71D77F55-6CEB-4EFA-9CE5-3C5350DD3AA8}"/>
    <hyperlink ref="J57" r:id="rId123" xr:uid="{7C9ACE3B-6281-4907-AC90-C0F9ACCEFECB}"/>
    <hyperlink ref="H58" r:id="rId124" xr:uid="{B51E949D-F3B6-4A02-9F1E-75AF6DE48760}"/>
    <hyperlink ref="F58" r:id="rId125" xr:uid="{07955858-5338-463A-A6D6-7BDCC3C36AE6}"/>
    <hyperlink ref="J58" r:id="rId126" xr:uid="{25E99181-F68E-452E-9C3D-DE2110671BE8}"/>
    <hyperlink ref="H59" r:id="rId127" xr:uid="{493647F2-34F1-4F21-B4BF-9BF2C378D096}"/>
    <hyperlink ref="J59" r:id="rId128" xr:uid="{EE4E1DD7-5040-4365-8627-A65F0BEA5703}"/>
    <hyperlink ref="H60" r:id="rId129" xr:uid="{B9B56B83-5EA7-40EE-B487-58A4CBE728ED}"/>
    <hyperlink ref="J60" r:id="rId130" xr:uid="{FCE7EA36-1347-41A9-9894-9C5B6BBCB458}"/>
    <hyperlink ref="H61" r:id="rId131" xr:uid="{A01FB027-65E4-48AE-A1D5-F95843F1BFE8}"/>
    <hyperlink ref="J61" r:id="rId132" xr:uid="{BC38DA19-F8C3-458E-A265-31CE955F1E49}"/>
    <hyperlink ref="H62" r:id="rId133" xr:uid="{0EFC13A3-B420-44B9-B879-78160CF9D775}"/>
    <hyperlink ref="J62" r:id="rId134" xr:uid="{9AF22100-8889-4572-9FEA-7B4D03DC83A1}"/>
    <hyperlink ref="F62" r:id="rId135" display="https://market.yandex.ru/card/professionalnyy-parikmakherskiy-ekran-harizma-dlya-zashchity-litsa/102073457353?do-waremd5=9YxGyQzbtEctkJMdtIHLWQ&amp;cpc=AKhsE5kGdvnKacZGJvCUGPjgvjLx7RQUUoHv8O-_sOG0t2H-pRknxMnyQI-Lcx_nr4k_tTmL8zep6AHNPXnO6NSxGTz8p5nuzGdlEhgDT3IG19CfL65UklfT7j_GFzb9EkicvRUSfTkqVHhuBteMvp_8uLBJLoq_-Upp2ZdEqezmHY_aQJ1-ZxnT7oIhRjy7plVfXKHcCkMbTJOtsJ-cw8p72AyUlHgEy5ZlJObhb7FpW8hVq_1TtiPVMMRQwYTV6WFoVUhiQFuhCnnTJOfDAHyZ_T6dOAgtT-mffl2Llqd1kuvUZKIHISrFxMTxPcJNcIGgyqpQcH4Z7uYDXOFie4pNXHzb4TSCCgzpQmmHAp_H-2Asg_de6tv7cp6jIGnSZK67HPQLTOyUJ_-kFZxithAWVzDmi0oGCFI4bpnab2P7WOy73_jw5T6iqkWHYRl-&amp;nid=17329007&amp;ogV=-12" xr:uid="{44DE759E-2135-4F35-9CFB-884E5CCA805E}"/>
    <hyperlink ref="H48" r:id="rId136" xr:uid="{275B6A7A-543D-4495-AB48-BC6F017A053F}"/>
    <hyperlink ref="J48" r:id="rId137" xr:uid="{D3BE4E8C-C87C-461B-B2F5-D3138BF16072}"/>
    <hyperlink ref="J49" r:id="rId138" xr:uid="{F59F12A3-51D9-4D74-AB2A-2ADA0362F05A}"/>
    <hyperlink ref="H50" r:id="rId139" xr:uid="{466CCE5C-0818-473E-A1F1-1829C9B60CBF}"/>
    <hyperlink ref="J50" r:id="rId140" xr:uid="{600342D4-2AC1-41DE-8C93-768BACFD5708}"/>
  </hyperlinks>
  <pageMargins left="0.24027777777777801" right="0.24027777777777801" top="0.05" bottom="0.209722222222222" header="0.51180555555555496" footer="0.51180555555555496"/>
  <pageSetup paperSize="9" scale="56" fitToHeight="0" orientation="landscape" useFirstPageNumber="1" horizontalDpi="300" verticalDpi="300" r:id="rId141"/>
  <drawing r:id="rId1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7967-69FC-4905-BE18-E4AEF203C4DC}">
  <sheetPr>
    <pageSetUpPr fitToPage="1"/>
  </sheetPr>
  <dimension ref="A1:AF73"/>
  <sheetViews>
    <sheetView view="pageBreakPreview" topLeftCell="A40" zoomScale="63" zoomScaleNormal="100" zoomScaleSheetLayoutView="63" workbookViewId="0">
      <selection activeCell="C46" sqref="C46"/>
    </sheetView>
  </sheetViews>
  <sheetFormatPr defaultRowHeight="14.4" x14ac:dyDescent="0.3"/>
  <cols>
    <col min="1" max="1" width="7.88671875" customWidth="1"/>
    <col min="2" max="2" width="43.2187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70" t="s">
        <v>49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71" t="s">
        <v>1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spans="1:32" ht="38.25" customHeight="1" x14ac:dyDescent="0.3">
      <c r="A7" s="71" t="s">
        <v>46</v>
      </c>
      <c r="B7" s="72"/>
      <c r="C7" s="73"/>
      <c r="D7" s="71" t="s">
        <v>50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</row>
    <row r="8" spans="1:32" x14ac:dyDescent="0.3">
      <c r="A8" s="74" t="s">
        <v>270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ht="129" customHeight="1" x14ac:dyDescent="0.3">
      <c r="A9" s="76" t="s">
        <v>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</row>
    <row r="10" spans="1:32" ht="26.4" x14ac:dyDescent="0.3">
      <c r="A10" s="68" t="s">
        <v>3</v>
      </c>
      <c r="B10" s="68" t="s">
        <v>48</v>
      </c>
      <c r="C10" s="69" t="s">
        <v>4</v>
      </c>
      <c r="D10" s="68" t="s">
        <v>5</v>
      </c>
      <c r="E10" s="69" t="s">
        <v>6</v>
      </c>
      <c r="F10" s="77" t="s">
        <v>51</v>
      </c>
      <c r="G10" s="78"/>
      <c r="H10" s="77" t="s">
        <v>52</v>
      </c>
      <c r="I10" s="78"/>
      <c r="J10" s="77" t="s">
        <v>53</v>
      </c>
      <c r="K10" s="78"/>
      <c r="L10" s="17" t="s">
        <v>7</v>
      </c>
      <c r="M10" s="17" t="s">
        <v>8</v>
      </c>
      <c r="N10" s="17" t="s">
        <v>9</v>
      </c>
      <c r="O10" s="17" t="s">
        <v>10</v>
      </c>
      <c r="P10" s="17" t="s">
        <v>11</v>
      </c>
      <c r="Q10" s="17" t="s">
        <v>12</v>
      </c>
      <c r="R10" s="17" t="s">
        <v>13</v>
      </c>
      <c r="S10" s="17" t="s">
        <v>14</v>
      </c>
      <c r="T10" s="17" t="s">
        <v>15</v>
      </c>
      <c r="U10" s="17" t="s">
        <v>16</v>
      </c>
      <c r="V10" s="17" t="s">
        <v>17</v>
      </c>
      <c r="W10" s="17" t="s">
        <v>18</v>
      </c>
      <c r="X10" s="17" t="s">
        <v>19</v>
      </c>
      <c r="Y10" s="17" t="s">
        <v>20</v>
      </c>
      <c r="Z10" s="17" t="s">
        <v>21</v>
      </c>
      <c r="AA10" s="17" t="s">
        <v>22</v>
      </c>
      <c r="AB10" s="17" t="s">
        <v>23</v>
      </c>
      <c r="AC10" s="9" t="s">
        <v>24</v>
      </c>
      <c r="AD10" s="9" t="s">
        <v>25</v>
      </c>
      <c r="AE10" s="69" t="s">
        <v>47</v>
      </c>
      <c r="AF10" s="10" t="s">
        <v>26</v>
      </c>
    </row>
    <row r="11" spans="1:32" ht="60.75" customHeight="1" x14ac:dyDescent="0.3">
      <c r="A11" s="68"/>
      <c r="B11" s="68"/>
      <c r="C11" s="69"/>
      <c r="D11" s="68"/>
      <c r="E11" s="69"/>
      <c r="F11" s="22" t="s">
        <v>56</v>
      </c>
      <c r="G11" s="17" t="s">
        <v>27</v>
      </c>
      <c r="H11" s="22" t="s">
        <v>56</v>
      </c>
      <c r="I11" s="17" t="s">
        <v>27</v>
      </c>
      <c r="J11" s="22" t="s">
        <v>56</v>
      </c>
      <c r="K11" s="17" t="s">
        <v>27</v>
      </c>
      <c r="L11" s="17" t="s">
        <v>27</v>
      </c>
      <c r="M11" s="17" t="s">
        <v>27</v>
      </c>
      <c r="N11" s="17" t="s">
        <v>27</v>
      </c>
      <c r="O11" s="17" t="s">
        <v>27</v>
      </c>
      <c r="P11" s="17" t="s">
        <v>27</v>
      </c>
      <c r="Q11" s="17" t="s">
        <v>27</v>
      </c>
      <c r="R11" s="17" t="s">
        <v>27</v>
      </c>
      <c r="S11" s="17" t="s">
        <v>27</v>
      </c>
      <c r="T11" s="17" t="s">
        <v>27</v>
      </c>
      <c r="U11" s="17" t="s">
        <v>27</v>
      </c>
      <c r="V11" s="17" t="s">
        <v>27</v>
      </c>
      <c r="W11" s="17" t="s">
        <v>27</v>
      </c>
      <c r="X11" s="17" t="s">
        <v>27</v>
      </c>
      <c r="Y11" s="17" t="s">
        <v>27</v>
      </c>
      <c r="Z11" s="17" t="s">
        <v>27</v>
      </c>
      <c r="AA11" s="17" t="s">
        <v>27</v>
      </c>
      <c r="AB11" s="17" t="s">
        <v>27</v>
      </c>
      <c r="AC11" s="11"/>
      <c r="AD11" s="11"/>
      <c r="AE11" s="69"/>
      <c r="AF11" s="12"/>
    </row>
    <row r="12" spans="1:32" ht="39.6" customHeight="1" x14ac:dyDescent="0.3">
      <c r="A12" s="21">
        <v>1</v>
      </c>
      <c r="B12" s="23" t="s">
        <v>58</v>
      </c>
      <c r="C12" s="46" t="s">
        <v>258</v>
      </c>
      <c r="D12" s="27" t="s">
        <v>109</v>
      </c>
      <c r="E12" s="24">
        <v>2</v>
      </c>
      <c r="F12" s="29" t="s">
        <v>145</v>
      </c>
      <c r="G12" s="33">
        <v>436</v>
      </c>
      <c r="H12" s="34" t="s">
        <v>146</v>
      </c>
      <c r="I12" s="33">
        <v>428</v>
      </c>
      <c r="J12" s="34" t="s">
        <v>147</v>
      </c>
      <c r="K12" s="33">
        <v>454</v>
      </c>
      <c r="L12" s="35" t="s">
        <v>28</v>
      </c>
      <c r="M12" s="35" t="s">
        <v>29</v>
      </c>
      <c r="N12" s="35" t="s">
        <v>30</v>
      </c>
      <c r="O12" s="35" t="s">
        <v>31</v>
      </c>
      <c r="P12" s="35" t="s">
        <v>32</v>
      </c>
      <c r="Q12" s="35" t="s">
        <v>33</v>
      </c>
      <c r="R12" s="35" t="s">
        <v>34</v>
      </c>
      <c r="S12" s="35" t="s">
        <v>35</v>
      </c>
      <c r="T12" s="35" t="s">
        <v>36</v>
      </c>
      <c r="U12" s="35" t="s">
        <v>37</v>
      </c>
      <c r="V12" s="35" t="s">
        <v>38</v>
      </c>
      <c r="W12" s="35" t="s">
        <v>39</v>
      </c>
      <c r="X12" s="35" t="s">
        <v>40</v>
      </c>
      <c r="Y12" s="35" t="s">
        <v>41</v>
      </c>
      <c r="Z12" s="35" t="s">
        <v>42</v>
      </c>
      <c r="AA12" s="35" t="s">
        <v>43</v>
      </c>
      <c r="AB12" s="35" t="s">
        <v>44</v>
      </c>
      <c r="AC12" s="36">
        <f>SQRT(((SUM((POWER(G12-AE12,2)),(POWER(I12-AE12,2)),(POWER(K12-AE12,2)))/2)))</f>
        <v>13.316656236958785</v>
      </c>
      <c r="AD12" s="18">
        <f>AC12*100/AE12</f>
        <v>3.031105365013381</v>
      </c>
      <c r="AE12" s="18">
        <f>(G12+I12+K12)/3</f>
        <v>439.33333333333331</v>
      </c>
      <c r="AF12" s="18">
        <f>AE12*E12</f>
        <v>878.66666666666663</v>
      </c>
    </row>
    <row r="13" spans="1:32" ht="39.6" customHeight="1" x14ac:dyDescent="0.3">
      <c r="A13" s="21">
        <v>2</v>
      </c>
      <c r="B13" s="23" t="s">
        <v>59</v>
      </c>
      <c r="C13" s="46" t="s">
        <v>266</v>
      </c>
      <c r="D13" s="27" t="s">
        <v>109</v>
      </c>
      <c r="E13" s="24">
        <v>4</v>
      </c>
      <c r="F13" s="28" t="s">
        <v>110</v>
      </c>
      <c r="G13" s="33">
        <v>520</v>
      </c>
      <c r="H13" s="34" t="s">
        <v>148</v>
      </c>
      <c r="I13" s="33">
        <v>594</v>
      </c>
      <c r="J13" s="34" t="s">
        <v>149</v>
      </c>
      <c r="K13" s="33">
        <v>613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>
        <f t="shared" ref="AC13:AC67" si="0">SQRT(((SUM((POWER(G13-AE13,2)),(POWER(I13-AE13,2)),(POWER(K13-AE13,2)))/2)))</f>
        <v>49.135866058647359</v>
      </c>
      <c r="AD13" s="36">
        <f t="shared" ref="AD13:AD67" si="1">AC13*100/AE13</f>
        <v>8.5354718109983843</v>
      </c>
      <c r="AE13" s="18">
        <f t="shared" ref="AE13:AE67" si="2">(G13+I13+K13)/3</f>
        <v>575.66666666666663</v>
      </c>
      <c r="AF13" s="18">
        <f t="shared" ref="AF13:AF67" si="3">AE13*E13</f>
        <v>2302.6666666666665</v>
      </c>
    </row>
    <row r="14" spans="1:32" ht="39.6" customHeight="1" x14ac:dyDescent="0.3">
      <c r="A14" s="21">
        <v>3</v>
      </c>
      <c r="B14" s="23" t="s">
        <v>289</v>
      </c>
      <c r="C14" s="46" t="s">
        <v>268</v>
      </c>
      <c r="D14" s="27" t="s">
        <v>109</v>
      </c>
      <c r="E14" s="24">
        <v>5</v>
      </c>
      <c r="F14" s="28" t="s">
        <v>255</v>
      </c>
      <c r="G14" s="33">
        <v>359</v>
      </c>
      <c r="H14" s="34" t="s">
        <v>150</v>
      </c>
      <c r="I14" s="33">
        <v>359</v>
      </c>
      <c r="J14" s="34" t="s">
        <v>151</v>
      </c>
      <c r="K14" s="33">
        <v>359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6">
        <f t="shared" si="0"/>
        <v>0</v>
      </c>
      <c r="AD14" s="18">
        <f t="shared" si="1"/>
        <v>0</v>
      </c>
      <c r="AE14" s="18">
        <f t="shared" si="2"/>
        <v>359</v>
      </c>
      <c r="AF14" s="18">
        <f t="shared" si="3"/>
        <v>1795</v>
      </c>
    </row>
    <row r="15" spans="1:32" ht="39.6" customHeight="1" x14ac:dyDescent="0.3">
      <c r="A15" s="21">
        <v>4</v>
      </c>
      <c r="B15" s="23" t="s">
        <v>60</v>
      </c>
      <c r="C15" s="46" t="s">
        <v>268</v>
      </c>
      <c r="D15" s="27" t="s">
        <v>109</v>
      </c>
      <c r="E15" s="24">
        <v>15</v>
      </c>
      <c r="F15" s="29" t="s">
        <v>111</v>
      </c>
      <c r="G15" s="33">
        <v>605</v>
      </c>
      <c r="H15" s="34" t="s">
        <v>152</v>
      </c>
      <c r="I15" s="33">
        <v>605</v>
      </c>
      <c r="J15" s="34" t="s">
        <v>153</v>
      </c>
      <c r="K15" s="33">
        <v>707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6">
        <f t="shared" si="0"/>
        <v>58.889727457341827</v>
      </c>
      <c r="AD15" s="18">
        <f t="shared" si="1"/>
        <v>9.2159197898813492</v>
      </c>
      <c r="AE15" s="18">
        <f t="shared" si="2"/>
        <v>639</v>
      </c>
      <c r="AF15" s="18">
        <f t="shared" si="3"/>
        <v>9585</v>
      </c>
    </row>
    <row r="16" spans="1:32" ht="39.6" customHeight="1" x14ac:dyDescent="0.3">
      <c r="A16" s="21">
        <v>5</v>
      </c>
      <c r="B16" s="23" t="s">
        <v>259</v>
      </c>
      <c r="C16" s="46" t="s">
        <v>258</v>
      </c>
      <c r="D16" s="27" t="s">
        <v>109</v>
      </c>
      <c r="E16" s="24">
        <v>5</v>
      </c>
      <c r="F16" s="29" t="s">
        <v>112</v>
      </c>
      <c r="G16" s="33">
        <v>686</v>
      </c>
      <c r="H16" s="34" t="s">
        <v>154</v>
      </c>
      <c r="I16" s="33">
        <v>686</v>
      </c>
      <c r="J16" s="34" t="s">
        <v>155</v>
      </c>
      <c r="K16" s="33">
        <v>686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6">
        <f t="shared" si="0"/>
        <v>0</v>
      </c>
      <c r="AD16" s="18">
        <f t="shared" si="1"/>
        <v>0</v>
      </c>
      <c r="AE16" s="18">
        <f t="shared" si="2"/>
        <v>686</v>
      </c>
      <c r="AF16" s="18">
        <f t="shared" si="3"/>
        <v>3430</v>
      </c>
    </row>
    <row r="17" spans="1:32" ht="39.6" customHeight="1" x14ac:dyDescent="0.3">
      <c r="A17" s="21">
        <v>6</v>
      </c>
      <c r="B17" s="23" t="s">
        <v>61</v>
      </c>
      <c r="C17" s="46" t="s">
        <v>268</v>
      </c>
      <c r="D17" s="27" t="s">
        <v>109</v>
      </c>
      <c r="E17" s="24">
        <v>10</v>
      </c>
      <c r="F17" s="29" t="s">
        <v>113</v>
      </c>
      <c r="G17" s="33">
        <v>318</v>
      </c>
      <c r="H17" s="34" t="s">
        <v>156</v>
      </c>
      <c r="I17" s="33">
        <v>425</v>
      </c>
      <c r="J17" s="34" t="s">
        <v>157</v>
      </c>
      <c r="K17" s="33">
        <v>318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>
        <f t="shared" si="0"/>
        <v>61.776478803289955</v>
      </c>
      <c r="AD17" s="18">
        <f t="shared" si="1"/>
        <v>17.467430387358139</v>
      </c>
      <c r="AE17" s="18">
        <f t="shared" si="2"/>
        <v>353.66666666666669</v>
      </c>
      <c r="AF17" s="18">
        <f t="shared" si="3"/>
        <v>3536.666666666667</v>
      </c>
    </row>
    <row r="18" spans="1:32" ht="39.6" customHeight="1" x14ac:dyDescent="0.3">
      <c r="A18" s="21">
        <v>7</v>
      </c>
      <c r="B18" s="23" t="s">
        <v>62</v>
      </c>
      <c r="C18" s="46" t="s">
        <v>258</v>
      </c>
      <c r="D18" s="27" t="s">
        <v>109</v>
      </c>
      <c r="E18" s="24">
        <v>10</v>
      </c>
      <c r="F18" s="28" t="s">
        <v>114</v>
      </c>
      <c r="G18" s="33">
        <v>134</v>
      </c>
      <c r="H18" s="34" t="s">
        <v>158</v>
      </c>
      <c r="I18" s="33">
        <v>134</v>
      </c>
      <c r="J18" s="34" t="s">
        <v>159</v>
      </c>
      <c r="K18" s="33">
        <v>147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6">
        <f t="shared" si="0"/>
        <v>7.5055534994651349</v>
      </c>
      <c r="AD18" s="18">
        <f t="shared" si="1"/>
        <v>5.4257013249145549</v>
      </c>
      <c r="AE18" s="18">
        <f t="shared" si="2"/>
        <v>138.33333333333334</v>
      </c>
      <c r="AF18" s="18">
        <f t="shared" si="3"/>
        <v>1383.3333333333335</v>
      </c>
    </row>
    <row r="19" spans="1:32" s="55" customFormat="1" ht="39.6" customHeight="1" x14ac:dyDescent="0.3">
      <c r="A19" s="49">
        <v>8</v>
      </c>
      <c r="B19" s="38" t="s">
        <v>63</v>
      </c>
      <c r="C19" s="48"/>
      <c r="D19" s="49" t="s">
        <v>109</v>
      </c>
      <c r="E19" s="50">
        <v>4</v>
      </c>
      <c r="F19" s="51" t="s">
        <v>115</v>
      </c>
      <c r="G19" s="40"/>
      <c r="H19" s="52"/>
      <c r="I19" s="40"/>
      <c r="J19" s="52"/>
      <c r="K19" s="40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4">
        <f t="shared" si="0"/>
        <v>0</v>
      </c>
      <c r="AD19" s="54" t="e">
        <f t="shared" si="1"/>
        <v>#DIV/0!</v>
      </c>
      <c r="AE19" s="54">
        <f t="shared" si="2"/>
        <v>0</v>
      </c>
      <c r="AF19" s="54">
        <f t="shared" si="3"/>
        <v>0</v>
      </c>
    </row>
    <row r="20" spans="1:32" s="55" customFormat="1" ht="39.6" customHeight="1" x14ac:dyDescent="0.3">
      <c r="A20" s="49">
        <v>9</v>
      </c>
      <c r="B20" s="38" t="s">
        <v>64</v>
      </c>
      <c r="C20" s="48"/>
      <c r="D20" s="49" t="s">
        <v>109</v>
      </c>
      <c r="E20" s="50">
        <v>4</v>
      </c>
      <c r="F20" s="51" t="s">
        <v>116</v>
      </c>
      <c r="G20" s="40"/>
      <c r="H20" s="52"/>
      <c r="I20" s="40"/>
      <c r="J20" s="52"/>
      <c r="K20" s="40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4">
        <f t="shared" si="0"/>
        <v>0</v>
      </c>
      <c r="AD20" s="54" t="e">
        <f t="shared" si="1"/>
        <v>#DIV/0!</v>
      </c>
      <c r="AE20" s="54">
        <f t="shared" si="2"/>
        <v>0</v>
      </c>
      <c r="AF20" s="54">
        <f t="shared" si="3"/>
        <v>0</v>
      </c>
    </row>
    <row r="21" spans="1:32" s="55" customFormat="1" ht="39.6" customHeight="1" x14ac:dyDescent="0.3">
      <c r="A21" s="49">
        <v>10</v>
      </c>
      <c r="B21" s="38" t="s">
        <v>65</v>
      </c>
      <c r="C21" s="48"/>
      <c r="D21" s="49" t="s">
        <v>109</v>
      </c>
      <c r="E21" s="50">
        <v>4</v>
      </c>
      <c r="F21" s="56" t="s">
        <v>117</v>
      </c>
      <c r="G21" s="40"/>
      <c r="H21" s="52"/>
      <c r="I21" s="40"/>
      <c r="J21" s="52"/>
      <c r="K21" s="40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4">
        <f t="shared" si="0"/>
        <v>0</v>
      </c>
      <c r="AD21" s="54" t="e">
        <f t="shared" si="1"/>
        <v>#DIV/0!</v>
      </c>
      <c r="AE21" s="54">
        <f t="shared" si="2"/>
        <v>0</v>
      </c>
      <c r="AF21" s="54">
        <f t="shared" si="3"/>
        <v>0</v>
      </c>
    </row>
    <row r="22" spans="1:32" ht="39.6" customHeight="1" x14ac:dyDescent="0.3">
      <c r="A22" s="21">
        <v>11</v>
      </c>
      <c r="B22" s="23" t="s">
        <v>66</v>
      </c>
      <c r="C22" s="46" t="s">
        <v>258</v>
      </c>
      <c r="D22" s="27" t="s">
        <v>109</v>
      </c>
      <c r="E22" s="25">
        <v>1</v>
      </c>
      <c r="F22" s="28" t="s">
        <v>118</v>
      </c>
      <c r="G22" s="33">
        <v>639</v>
      </c>
      <c r="H22" s="34" t="s">
        <v>160</v>
      </c>
      <c r="I22" s="33">
        <v>575</v>
      </c>
      <c r="J22" s="34" t="s">
        <v>161</v>
      </c>
      <c r="K22" s="33">
        <v>518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6">
        <f t="shared" si="0"/>
        <v>60.533737149901242</v>
      </c>
      <c r="AD22" s="18">
        <f t="shared" si="1"/>
        <v>10.485058397788899</v>
      </c>
      <c r="AE22" s="18">
        <f t="shared" si="2"/>
        <v>577.33333333333337</v>
      </c>
      <c r="AF22" s="18">
        <f t="shared" si="3"/>
        <v>577.33333333333337</v>
      </c>
    </row>
    <row r="23" spans="1:32" ht="39.6" customHeight="1" x14ac:dyDescent="0.3">
      <c r="A23" s="21">
        <v>12</v>
      </c>
      <c r="B23" s="23" t="s">
        <v>67</v>
      </c>
      <c r="C23" s="46" t="s">
        <v>258</v>
      </c>
      <c r="D23" s="27" t="s">
        <v>109</v>
      </c>
      <c r="E23" s="24">
        <v>4</v>
      </c>
      <c r="F23" s="32" t="s">
        <v>162</v>
      </c>
      <c r="G23" s="33">
        <v>363</v>
      </c>
      <c r="H23" s="34" t="s">
        <v>163</v>
      </c>
      <c r="I23" s="33">
        <v>363</v>
      </c>
      <c r="J23" s="34" t="s">
        <v>164</v>
      </c>
      <c r="K23" s="33">
        <v>452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6">
        <f t="shared" si="0"/>
        <v>51.384173957876691</v>
      </c>
      <c r="AD23" s="18">
        <f t="shared" si="1"/>
        <v>13.085952620851449</v>
      </c>
      <c r="AE23" s="18">
        <f t="shared" si="2"/>
        <v>392.66666666666669</v>
      </c>
      <c r="AF23" s="18">
        <f t="shared" si="3"/>
        <v>1570.6666666666667</v>
      </c>
    </row>
    <row r="24" spans="1:32" ht="39.6" customHeight="1" x14ac:dyDescent="0.3">
      <c r="A24" s="21">
        <v>13</v>
      </c>
      <c r="B24" s="23" t="s">
        <v>68</v>
      </c>
      <c r="C24" s="46" t="s">
        <v>258</v>
      </c>
      <c r="D24" s="27" t="s">
        <v>109</v>
      </c>
      <c r="E24" s="24">
        <v>2</v>
      </c>
      <c r="F24" s="32" t="s">
        <v>165</v>
      </c>
      <c r="G24" s="33">
        <v>749</v>
      </c>
      <c r="H24" s="34" t="s">
        <v>166</v>
      </c>
      <c r="I24" s="33">
        <v>749</v>
      </c>
      <c r="J24" s="34" t="s">
        <v>167</v>
      </c>
      <c r="K24" s="33">
        <v>988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6">
        <f t="shared" si="0"/>
        <v>137.98671433632057</v>
      </c>
      <c r="AD24" s="18">
        <f t="shared" si="1"/>
        <v>16.651654988292911</v>
      </c>
      <c r="AE24" s="18">
        <f t="shared" si="2"/>
        <v>828.66666666666663</v>
      </c>
      <c r="AF24" s="18">
        <f t="shared" si="3"/>
        <v>1657.3333333333333</v>
      </c>
    </row>
    <row r="25" spans="1:32" ht="39.6" customHeight="1" x14ac:dyDescent="0.3">
      <c r="A25" s="21">
        <v>14</v>
      </c>
      <c r="B25" s="23" t="s">
        <v>69</v>
      </c>
      <c r="C25" s="46" t="s">
        <v>258</v>
      </c>
      <c r="D25" s="27" t="s">
        <v>109</v>
      </c>
      <c r="E25" s="24">
        <v>2</v>
      </c>
      <c r="F25" s="32" t="s">
        <v>168</v>
      </c>
      <c r="G25" s="33">
        <v>749</v>
      </c>
      <c r="H25" s="34" t="s">
        <v>169</v>
      </c>
      <c r="I25" s="33">
        <v>749</v>
      </c>
      <c r="J25" s="34" t="s">
        <v>170</v>
      </c>
      <c r="K25" s="33">
        <v>866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6">
        <f t="shared" si="0"/>
        <v>67.549981495186216</v>
      </c>
      <c r="AD25" s="36">
        <f t="shared" si="1"/>
        <v>8.5723326770540886</v>
      </c>
      <c r="AE25" s="18">
        <f t="shared" si="2"/>
        <v>788</v>
      </c>
      <c r="AF25" s="18">
        <f t="shared" si="3"/>
        <v>1576</v>
      </c>
    </row>
    <row r="26" spans="1:32" ht="39.6" customHeight="1" x14ac:dyDescent="0.3">
      <c r="A26" s="21">
        <v>15</v>
      </c>
      <c r="B26" s="23" t="s">
        <v>70</v>
      </c>
      <c r="C26" s="46" t="s">
        <v>290</v>
      </c>
      <c r="D26" s="27" t="s">
        <v>109</v>
      </c>
      <c r="E26" s="26">
        <v>1</v>
      </c>
      <c r="F26" s="30" t="s">
        <v>171</v>
      </c>
      <c r="G26" s="33">
        <v>1335</v>
      </c>
      <c r="H26" s="34" t="s">
        <v>172</v>
      </c>
      <c r="I26" s="33">
        <v>1277</v>
      </c>
      <c r="J26" s="34" t="s">
        <v>173</v>
      </c>
      <c r="K26" s="33">
        <v>1335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6">
        <f t="shared" si="0"/>
        <v>33.486315612998297</v>
      </c>
      <c r="AD26" s="18">
        <f t="shared" si="1"/>
        <v>2.5451975383581171</v>
      </c>
      <c r="AE26" s="18">
        <f t="shared" si="2"/>
        <v>1315.6666666666667</v>
      </c>
      <c r="AF26" s="18">
        <f t="shared" si="3"/>
        <v>1315.6666666666667</v>
      </c>
    </row>
    <row r="27" spans="1:32" ht="39.6" customHeight="1" x14ac:dyDescent="0.3">
      <c r="A27" s="21">
        <v>16</v>
      </c>
      <c r="B27" s="23" t="s">
        <v>71</v>
      </c>
      <c r="C27" s="46" t="s">
        <v>288</v>
      </c>
      <c r="D27" s="27" t="s">
        <v>109</v>
      </c>
      <c r="E27" s="24">
        <v>2</v>
      </c>
      <c r="F27" s="39" t="s">
        <v>174</v>
      </c>
      <c r="G27" s="33">
        <v>1500</v>
      </c>
      <c r="H27" s="34" t="s">
        <v>175</v>
      </c>
      <c r="I27" s="33">
        <v>1802</v>
      </c>
      <c r="J27" s="34" t="s">
        <v>176</v>
      </c>
      <c r="K27" s="33">
        <v>1871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6">
        <f t="shared" si="0"/>
        <v>197.31784849154761</v>
      </c>
      <c r="AD27" s="36">
        <f t="shared" si="1"/>
        <v>11.443138323499765</v>
      </c>
      <c r="AE27" s="36">
        <f t="shared" si="2"/>
        <v>1724.3333333333333</v>
      </c>
      <c r="AF27" s="18">
        <f t="shared" si="3"/>
        <v>3448.6666666666665</v>
      </c>
    </row>
    <row r="28" spans="1:32" ht="39.6" customHeight="1" x14ac:dyDescent="0.3">
      <c r="A28" s="21">
        <v>17</v>
      </c>
      <c r="B28" s="23" t="s">
        <v>72</v>
      </c>
      <c r="C28" s="46" t="s">
        <v>277</v>
      </c>
      <c r="D28" s="27" t="s">
        <v>109</v>
      </c>
      <c r="E28" s="24">
        <v>20</v>
      </c>
      <c r="F28" s="29" t="s">
        <v>119</v>
      </c>
      <c r="G28" s="33">
        <v>298</v>
      </c>
      <c r="H28" s="34" t="s">
        <v>177</v>
      </c>
      <c r="I28" s="33">
        <v>313</v>
      </c>
      <c r="J28" s="34" t="s">
        <v>178</v>
      </c>
      <c r="K28" s="33">
        <v>253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6">
        <f t="shared" si="0"/>
        <v>31.22498999199199</v>
      </c>
      <c r="AD28" s="18">
        <f t="shared" si="1"/>
        <v>10.842010413886108</v>
      </c>
      <c r="AE28" s="18">
        <f t="shared" si="2"/>
        <v>288</v>
      </c>
      <c r="AF28" s="18">
        <f t="shared" si="3"/>
        <v>5760</v>
      </c>
    </row>
    <row r="29" spans="1:32" ht="39.6" customHeight="1" x14ac:dyDescent="0.3">
      <c r="A29" s="21">
        <v>18</v>
      </c>
      <c r="B29" s="23" t="s">
        <v>73</v>
      </c>
      <c r="C29" s="46" t="s">
        <v>274</v>
      </c>
      <c r="D29" s="27" t="s">
        <v>109</v>
      </c>
      <c r="E29" s="24">
        <v>8</v>
      </c>
      <c r="F29" s="28" t="s">
        <v>120</v>
      </c>
      <c r="G29" s="33">
        <v>461</v>
      </c>
      <c r="H29" s="34" t="s">
        <v>179</v>
      </c>
      <c r="I29" s="33">
        <v>389</v>
      </c>
      <c r="J29" s="34" t="s">
        <v>180</v>
      </c>
      <c r="K29" s="33">
        <v>389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6">
        <f t="shared" si="0"/>
        <v>41.569219381653056</v>
      </c>
      <c r="AD29" s="36">
        <f t="shared" si="1"/>
        <v>10.065186290957156</v>
      </c>
      <c r="AE29" s="18">
        <f t="shared" si="2"/>
        <v>413</v>
      </c>
      <c r="AF29" s="18">
        <f t="shared" si="3"/>
        <v>3304</v>
      </c>
    </row>
    <row r="30" spans="1:32" ht="39.6" customHeight="1" x14ac:dyDescent="0.3">
      <c r="A30" s="21">
        <v>19</v>
      </c>
      <c r="B30" s="23" t="s">
        <v>74</v>
      </c>
      <c r="C30" s="46" t="s">
        <v>274</v>
      </c>
      <c r="D30" s="27" t="s">
        <v>109</v>
      </c>
      <c r="E30" s="24">
        <v>8</v>
      </c>
      <c r="F30" s="29" t="s">
        <v>121</v>
      </c>
      <c r="G30" s="33">
        <v>335</v>
      </c>
      <c r="H30" s="34" t="s">
        <v>256</v>
      </c>
      <c r="I30" s="33">
        <v>389</v>
      </c>
      <c r="J30" s="34" t="s">
        <v>257</v>
      </c>
      <c r="K30" s="33">
        <v>269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6">
        <f t="shared" si="0"/>
        <v>60.099916805266879</v>
      </c>
      <c r="AD30" s="18">
        <f t="shared" si="1"/>
        <v>18.157074563524734</v>
      </c>
      <c r="AE30" s="18">
        <f t="shared" si="2"/>
        <v>331</v>
      </c>
      <c r="AF30" s="18">
        <f t="shared" si="3"/>
        <v>2648</v>
      </c>
    </row>
    <row r="31" spans="1:32" s="55" customFormat="1" ht="39.6" customHeight="1" x14ac:dyDescent="0.3">
      <c r="A31" s="49">
        <v>20</v>
      </c>
      <c r="B31" s="38" t="s">
        <v>75</v>
      </c>
      <c r="C31" s="57" t="s">
        <v>267</v>
      </c>
      <c r="D31" s="49" t="s">
        <v>109</v>
      </c>
      <c r="E31" s="50">
        <v>4</v>
      </c>
      <c r="F31" s="51" t="s">
        <v>122</v>
      </c>
      <c r="G31" s="40" t="s">
        <v>181</v>
      </c>
      <c r="H31" s="52"/>
      <c r="I31" s="40"/>
      <c r="J31" s="52"/>
      <c r="K31" s="40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4" t="e">
        <f t="shared" si="0"/>
        <v>#VALUE!</v>
      </c>
      <c r="AD31" s="54" t="e">
        <f t="shared" si="1"/>
        <v>#VALUE!</v>
      </c>
      <c r="AE31" s="54" t="e">
        <f t="shared" si="2"/>
        <v>#VALUE!</v>
      </c>
      <c r="AF31" s="54">
        <v>0</v>
      </c>
    </row>
    <row r="32" spans="1:32" ht="39.6" customHeight="1" x14ac:dyDescent="0.3">
      <c r="A32" s="21">
        <v>21</v>
      </c>
      <c r="B32" s="23" t="s">
        <v>76</v>
      </c>
      <c r="C32" s="46" t="s">
        <v>274</v>
      </c>
      <c r="D32" s="27" t="s">
        <v>109</v>
      </c>
      <c r="E32" s="24">
        <v>12</v>
      </c>
      <c r="F32" s="29" t="s">
        <v>123</v>
      </c>
      <c r="G32" s="33">
        <v>260</v>
      </c>
      <c r="H32" s="34" t="s">
        <v>182</v>
      </c>
      <c r="I32" s="33">
        <v>293</v>
      </c>
      <c r="J32" s="34" t="s">
        <v>183</v>
      </c>
      <c r="K32" s="33">
        <v>290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6">
        <f t="shared" si="0"/>
        <v>18.248287590894659</v>
      </c>
      <c r="AD32" s="18">
        <f t="shared" si="1"/>
        <v>6.4940525234500566</v>
      </c>
      <c r="AE32" s="18">
        <f t="shared" si="2"/>
        <v>281</v>
      </c>
      <c r="AF32" s="18">
        <f t="shared" si="3"/>
        <v>3372</v>
      </c>
    </row>
    <row r="33" spans="1:32" ht="39.6" customHeight="1" x14ac:dyDescent="0.3">
      <c r="A33" s="21">
        <v>22</v>
      </c>
      <c r="B33" s="23" t="s">
        <v>77</v>
      </c>
      <c r="C33" s="46" t="s">
        <v>258</v>
      </c>
      <c r="D33" s="27" t="s">
        <v>109</v>
      </c>
      <c r="E33" s="24">
        <v>1</v>
      </c>
      <c r="F33" s="29" t="s">
        <v>124</v>
      </c>
      <c r="G33" s="33">
        <v>598</v>
      </c>
      <c r="H33" s="34" t="s">
        <v>184</v>
      </c>
      <c r="I33" s="33">
        <v>389</v>
      </c>
      <c r="J33" s="34" t="s">
        <v>185</v>
      </c>
      <c r="K33" s="33">
        <v>389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6">
        <f t="shared" si="0"/>
        <v>120.66620626063178</v>
      </c>
      <c r="AD33" s="18">
        <f t="shared" si="1"/>
        <v>26.308039155661</v>
      </c>
      <c r="AE33" s="18">
        <f t="shared" si="2"/>
        <v>458.66666666666669</v>
      </c>
      <c r="AF33" s="18">
        <f t="shared" si="3"/>
        <v>458.66666666666669</v>
      </c>
    </row>
    <row r="34" spans="1:32" ht="39.6" customHeight="1" x14ac:dyDescent="0.3">
      <c r="A34" s="21">
        <v>23</v>
      </c>
      <c r="B34" s="23" t="s">
        <v>78</v>
      </c>
      <c r="C34" s="46" t="s">
        <v>268</v>
      </c>
      <c r="D34" s="27" t="s">
        <v>109</v>
      </c>
      <c r="E34" s="24">
        <v>6</v>
      </c>
      <c r="F34" s="29" t="s">
        <v>125</v>
      </c>
      <c r="G34" s="33">
        <v>564</v>
      </c>
      <c r="H34" s="34" t="s">
        <v>186</v>
      </c>
      <c r="I34" s="33">
        <v>522</v>
      </c>
      <c r="J34" s="34" t="s">
        <v>187</v>
      </c>
      <c r="K34" s="33">
        <v>539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6">
        <f t="shared" si="0"/>
        <v>21.126602503321099</v>
      </c>
      <c r="AD34" s="18">
        <f t="shared" si="1"/>
        <v>3.9002958467669728</v>
      </c>
      <c r="AE34" s="18">
        <f t="shared" si="2"/>
        <v>541.66666666666663</v>
      </c>
      <c r="AF34" s="18">
        <f t="shared" si="3"/>
        <v>3250</v>
      </c>
    </row>
    <row r="35" spans="1:32" ht="39.6" customHeight="1" x14ac:dyDescent="0.3">
      <c r="A35" s="21">
        <v>24</v>
      </c>
      <c r="B35" s="23" t="s">
        <v>79</v>
      </c>
      <c r="C35" s="47" t="s">
        <v>265</v>
      </c>
      <c r="D35" s="27" t="s">
        <v>109</v>
      </c>
      <c r="E35" s="24">
        <v>20</v>
      </c>
      <c r="F35" s="31" t="s">
        <v>126</v>
      </c>
      <c r="G35" s="33">
        <v>595</v>
      </c>
      <c r="H35" s="34" t="s">
        <v>188</v>
      </c>
      <c r="I35" s="33">
        <v>638</v>
      </c>
      <c r="J35" s="34" t="s">
        <v>189</v>
      </c>
      <c r="K35" s="33">
        <v>586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6">
        <f t="shared" si="0"/>
        <v>27.790885796126275</v>
      </c>
      <c r="AD35" s="18">
        <f t="shared" si="1"/>
        <v>4.5834336112357796</v>
      </c>
      <c r="AE35" s="18">
        <f t="shared" si="2"/>
        <v>606.33333333333337</v>
      </c>
      <c r="AF35" s="18">
        <f t="shared" si="3"/>
        <v>12126.666666666668</v>
      </c>
    </row>
    <row r="36" spans="1:32" ht="39.6" customHeight="1" x14ac:dyDescent="0.3">
      <c r="A36" s="21">
        <v>25</v>
      </c>
      <c r="B36" s="23" t="s">
        <v>80</v>
      </c>
      <c r="C36" s="46" t="s">
        <v>276</v>
      </c>
      <c r="D36" s="27" t="s">
        <v>109</v>
      </c>
      <c r="E36" s="25">
        <v>30</v>
      </c>
      <c r="F36" s="30" t="s">
        <v>127</v>
      </c>
      <c r="G36" s="33">
        <v>302</v>
      </c>
      <c r="H36" s="34" t="s">
        <v>190</v>
      </c>
      <c r="I36" s="33">
        <v>406</v>
      </c>
      <c r="J36" s="34" t="s">
        <v>191</v>
      </c>
      <c r="K36" s="33">
        <v>327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6">
        <f t="shared" si="0"/>
        <v>54.286278192559855</v>
      </c>
      <c r="AD36" s="18">
        <f t="shared" si="1"/>
        <v>15.735153099292713</v>
      </c>
      <c r="AE36" s="18">
        <f t="shared" si="2"/>
        <v>345</v>
      </c>
      <c r="AF36" s="18">
        <f t="shared" si="3"/>
        <v>10350</v>
      </c>
    </row>
    <row r="37" spans="1:32" ht="39.6" customHeight="1" x14ac:dyDescent="0.3">
      <c r="A37" s="21">
        <v>26</v>
      </c>
      <c r="B37" s="23" t="s">
        <v>81</v>
      </c>
      <c r="C37" s="46" t="s">
        <v>276</v>
      </c>
      <c r="D37" s="27" t="s">
        <v>109</v>
      </c>
      <c r="E37" s="25">
        <v>20</v>
      </c>
      <c r="F37" s="31" t="s">
        <v>128</v>
      </c>
      <c r="G37" s="33">
        <v>130</v>
      </c>
      <c r="H37" s="34" t="s">
        <v>192</v>
      </c>
      <c r="I37" s="33">
        <v>129</v>
      </c>
      <c r="J37" s="34" t="s">
        <v>193</v>
      </c>
      <c r="K37" s="33">
        <v>168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6">
        <f t="shared" si="0"/>
        <v>22.233608194203057</v>
      </c>
      <c r="AD37" s="18">
        <f t="shared" si="1"/>
        <v>15.620802009978727</v>
      </c>
      <c r="AE37" s="18">
        <f t="shared" si="2"/>
        <v>142.33333333333334</v>
      </c>
      <c r="AF37" s="18">
        <f t="shared" si="3"/>
        <v>2846.666666666667</v>
      </c>
    </row>
    <row r="38" spans="1:32" ht="39.6" customHeight="1" x14ac:dyDescent="0.3">
      <c r="A38" s="21">
        <v>27</v>
      </c>
      <c r="B38" s="23" t="s">
        <v>82</v>
      </c>
      <c r="C38" s="46" t="s">
        <v>274</v>
      </c>
      <c r="D38" s="27" t="s">
        <v>109</v>
      </c>
      <c r="E38" s="24">
        <v>15</v>
      </c>
      <c r="F38" s="31" t="s">
        <v>129</v>
      </c>
      <c r="G38" s="33">
        <v>218</v>
      </c>
      <c r="H38" s="34" t="s">
        <v>194</v>
      </c>
      <c r="I38" s="33">
        <v>229</v>
      </c>
      <c r="J38" s="34" t="s">
        <v>195</v>
      </c>
      <c r="K38" s="33">
        <v>243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6">
        <f t="shared" si="0"/>
        <v>12.529964086141668</v>
      </c>
      <c r="AD38" s="18">
        <f t="shared" si="1"/>
        <v>5.4478104722355072</v>
      </c>
      <c r="AE38" s="18">
        <f t="shared" si="2"/>
        <v>230</v>
      </c>
      <c r="AF38" s="18">
        <f t="shared" si="3"/>
        <v>3450</v>
      </c>
    </row>
    <row r="39" spans="1:32" ht="39.6" customHeight="1" x14ac:dyDescent="0.3">
      <c r="A39" s="21">
        <v>28</v>
      </c>
      <c r="B39" s="23" t="s">
        <v>83</v>
      </c>
      <c r="C39" s="45" t="s">
        <v>261</v>
      </c>
      <c r="D39" s="27" t="s">
        <v>109</v>
      </c>
      <c r="E39" s="24">
        <v>2</v>
      </c>
      <c r="F39" s="31" t="s">
        <v>130</v>
      </c>
      <c r="G39" s="33">
        <v>629</v>
      </c>
      <c r="H39" s="34" t="s">
        <v>196</v>
      </c>
      <c r="I39" s="33">
        <v>550</v>
      </c>
      <c r="J39" s="34" t="s">
        <v>197</v>
      </c>
      <c r="K39" s="33">
        <v>649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6">
        <f t="shared" si="0"/>
        <v>52.348193219378004</v>
      </c>
      <c r="AD39" s="18">
        <f t="shared" si="1"/>
        <v>8.5910601563530644</v>
      </c>
      <c r="AE39" s="18">
        <f t="shared" si="2"/>
        <v>609.33333333333337</v>
      </c>
      <c r="AF39" s="18">
        <f t="shared" si="3"/>
        <v>1218.6666666666667</v>
      </c>
    </row>
    <row r="40" spans="1:32" ht="39.6" customHeight="1" x14ac:dyDescent="0.3">
      <c r="A40" s="21">
        <v>29</v>
      </c>
      <c r="B40" s="23" t="s">
        <v>84</v>
      </c>
      <c r="C40" s="46" t="s">
        <v>271</v>
      </c>
      <c r="D40" s="27" t="s">
        <v>109</v>
      </c>
      <c r="E40" s="24">
        <v>2</v>
      </c>
      <c r="F40" s="31" t="s">
        <v>131</v>
      </c>
      <c r="G40" s="33">
        <v>380</v>
      </c>
      <c r="H40" s="34" t="s">
        <v>198</v>
      </c>
      <c r="I40" s="33">
        <v>321</v>
      </c>
      <c r="J40" s="34" t="s">
        <v>199</v>
      </c>
      <c r="K40" s="33">
        <v>349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6">
        <f t="shared" si="0"/>
        <v>29.512709126747414</v>
      </c>
      <c r="AD40" s="36">
        <f t="shared" si="1"/>
        <v>8.4322026076421182</v>
      </c>
      <c r="AE40" s="18">
        <f t="shared" si="2"/>
        <v>350</v>
      </c>
      <c r="AF40" s="18">
        <f t="shared" si="3"/>
        <v>700</v>
      </c>
    </row>
    <row r="41" spans="1:32" ht="39.6" customHeight="1" x14ac:dyDescent="0.3">
      <c r="A41" s="21">
        <v>30</v>
      </c>
      <c r="B41" s="23" t="s">
        <v>85</v>
      </c>
      <c r="C41" s="45" t="s">
        <v>261</v>
      </c>
      <c r="D41" s="27" t="s">
        <v>109</v>
      </c>
      <c r="E41" s="24">
        <v>2</v>
      </c>
      <c r="F41" s="30" t="s">
        <v>132</v>
      </c>
      <c r="G41" s="33">
        <v>193</v>
      </c>
      <c r="H41" s="34" t="s">
        <v>200</v>
      </c>
      <c r="I41" s="33">
        <v>342</v>
      </c>
      <c r="J41" s="34" t="s">
        <v>201</v>
      </c>
      <c r="K41" s="33">
        <v>260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6">
        <f t="shared" si="0"/>
        <v>74.625732827222535</v>
      </c>
      <c r="AD41" s="36">
        <f t="shared" si="1"/>
        <v>28.160653897065107</v>
      </c>
      <c r="AE41" s="18">
        <f t="shared" si="2"/>
        <v>265</v>
      </c>
      <c r="AF41" s="18">
        <f t="shared" si="3"/>
        <v>530</v>
      </c>
    </row>
    <row r="42" spans="1:32" ht="39.6" customHeight="1" x14ac:dyDescent="0.3">
      <c r="A42" s="21">
        <v>31</v>
      </c>
      <c r="B42" s="23" t="s">
        <v>86</v>
      </c>
      <c r="C42" s="45" t="s">
        <v>261</v>
      </c>
      <c r="D42" s="27" t="s">
        <v>109</v>
      </c>
      <c r="E42" s="24">
        <v>6</v>
      </c>
      <c r="F42" s="30" t="s">
        <v>133</v>
      </c>
      <c r="G42" s="33">
        <v>219</v>
      </c>
      <c r="H42" s="34" t="s">
        <v>202</v>
      </c>
      <c r="I42" s="33">
        <v>254</v>
      </c>
      <c r="J42" s="34" t="s">
        <v>203</v>
      </c>
      <c r="K42" s="33">
        <v>195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6">
        <f t="shared" si="0"/>
        <v>29.670411748631551</v>
      </c>
      <c r="AD42" s="18">
        <f t="shared" si="1"/>
        <v>13.325035216451296</v>
      </c>
      <c r="AE42" s="18">
        <f t="shared" si="2"/>
        <v>222.66666666666666</v>
      </c>
      <c r="AF42" s="18">
        <f t="shared" si="3"/>
        <v>1336</v>
      </c>
    </row>
    <row r="43" spans="1:32" ht="39.6" customHeight="1" x14ac:dyDescent="0.3">
      <c r="A43" s="21">
        <v>32</v>
      </c>
      <c r="B43" s="23" t="s">
        <v>87</v>
      </c>
      <c r="C43" s="46" t="s">
        <v>275</v>
      </c>
      <c r="D43" s="27" t="s">
        <v>109</v>
      </c>
      <c r="E43" s="25">
        <v>2</v>
      </c>
      <c r="F43" s="30" t="s">
        <v>134</v>
      </c>
      <c r="G43" s="33">
        <v>624</v>
      </c>
      <c r="H43" s="34" t="s">
        <v>204</v>
      </c>
      <c r="I43" s="33">
        <v>558</v>
      </c>
      <c r="J43" s="34" t="s">
        <v>205</v>
      </c>
      <c r="K43" s="33">
        <v>739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6">
        <f t="shared" si="0"/>
        <v>91.598762728179537</v>
      </c>
      <c r="AD43" s="18">
        <f t="shared" si="1"/>
        <v>14.304856230324758</v>
      </c>
      <c r="AE43" s="18">
        <f t="shared" si="2"/>
        <v>640.33333333333337</v>
      </c>
      <c r="AF43" s="18">
        <f t="shared" si="3"/>
        <v>1280.6666666666667</v>
      </c>
    </row>
    <row r="44" spans="1:32" s="62" customFormat="1" ht="39.6" customHeight="1" x14ac:dyDescent="0.3">
      <c r="A44" s="58">
        <v>33</v>
      </c>
      <c r="B44" s="59" t="s">
        <v>88</v>
      </c>
      <c r="C44" s="60" t="s">
        <v>261</v>
      </c>
      <c r="D44" s="58" t="s">
        <v>109</v>
      </c>
      <c r="E44" s="61">
        <v>2</v>
      </c>
      <c r="F44" s="41" t="s">
        <v>130</v>
      </c>
      <c r="G44" s="37" t="s">
        <v>206</v>
      </c>
      <c r="H44" s="42"/>
      <c r="I44" s="37"/>
      <c r="J44" s="42"/>
      <c r="K44" s="37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4" t="e">
        <f t="shared" si="0"/>
        <v>#VALUE!</v>
      </c>
      <c r="AD44" s="44" t="e">
        <f t="shared" si="1"/>
        <v>#VALUE!</v>
      </c>
      <c r="AE44" s="44" t="e">
        <f t="shared" si="2"/>
        <v>#VALUE!</v>
      </c>
      <c r="AF44" s="44">
        <v>0</v>
      </c>
    </row>
    <row r="45" spans="1:32" ht="39.6" customHeight="1" x14ac:dyDescent="0.3">
      <c r="A45" s="21">
        <v>34</v>
      </c>
      <c r="B45" s="23" t="s">
        <v>89</v>
      </c>
      <c r="C45" s="46" t="s">
        <v>273</v>
      </c>
      <c r="D45" s="27" t="s">
        <v>109</v>
      </c>
      <c r="E45" s="25">
        <v>3</v>
      </c>
      <c r="F45" s="31" t="s">
        <v>135</v>
      </c>
      <c r="G45" s="33">
        <v>649</v>
      </c>
      <c r="H45" s="34" t="s">
        <v>207</v>
      </c>
      <c r="I45" s="33">
        <v>589</v>
      </c>
      <c r="J45" s="34" t="s">
        <v>208</v>
      </c>
      <c r="K45" s="33">
        <v>522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6">
        <f t="shared" si="0"/>
        <v>63.532144095200607</v>
      </c>
      <c r="AD45" s="18">
        <f t="shared" si="1"/>
        <v>10.829342743500105</v>
      </c>
      <c r="AE45" s="18">
        <f t="shared" si="2"/>
        <v>586.66666666666663</v>
      </c>
      <c r="AF45" s="18">
        <f t="shared" si="3"/>
        <v>1760</v>
      </c>
    </row>
    <row r="46" spans="1:32" ht="39.6" customHeight="1" x14ac:dyDescent="0.3">
      <c r="A46" s="21">
        <v>35</v>
      </c>
      <c r="B46" s="23" t="s">
        <v>90</v>
      </c>
      <c r="C46" s="46" t="s">
        <v>278</v>
      </c>
      <c r="D46" s="27" t="s">
        <v>109</v>
      </c>
      <c r="E46" s="24">
        <v>3</v>
      </c>
      <c r="F46" s="30" t="s">
        <v>209</v>
      </c>
      <c r="G46" s="33">
        <v>391</v>
      </c>
      <c r="H46" s="34" t="s">
        <v>210</v>
      </c>
      <c r="I46" s="33">
        <v>537</v>
      </c>
      <c r="J46" s="34" t="s">
        <v>211</v>
      </c>
      <c r="K46" s="33">
        <v>537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6">
        <f t="shared" si="0"/>
        <v>84.293139301685358</v>
      </c>
      <c r="AD46" s="18">
        <f t="shared" si="1"/>
        <v>17.261393713655703</v>
      </c>
      <c r="AE46" s="18">
        <f t="shared" si="2"/>
        <v>488.33333333333331</v>
      </c>
      <c r="AF46" s="18">
        <f t="shared" si="3"/>
        <v>1465</v>
      </c>
    </row>
    <row r="47" spans="1:32" ht="39.6" customHeight="1" x14ac:dyDescent="0.3">
      <c r="A47" s="21">
        <v>36</v>
      </c>
      <c r="B47" s="23" t="s">
        <v>91</v>
      </c>
      <c r="C47" s="46" t="s">
        <v>272</v>
      </c>
      <c r="D47" s="27" t="s">
        <v>109</v>
      </c>
      <c r="E47" s="24">
        <v>8</v>
      </c>
      <c r="F47" s="30" t="s">
        <v>214</v>
      </c>
      <c r="G47" s="33">
        <v>975</v>
      </c>
      <c r="H47" s="34" t="s">
        <v>212</v>
      </c>
      <c r="I47" s="33">
        <v>560</v>
      </c>
      <c r="J47" s="34" t="s">
        <v>213</v>
      </c>
      <c r="K47" s="33">
        <v>950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6">
        <f t="shared" si="0"/>
        <v>232.71943050233972</v>
      </c>
      <c r="AD47" s="18">
        <f t="shared" si="1"/>
        <v>28.094901066680848</v>
      </c>
      <c r="AE47" s="18">
        <f t="shared" si="2"/>
        <v>828.33333333333337</v>
      </c>
      <c r="AF47" s="18">
        <f t="shared" si="3"/>
        <v>6626.666666666667</v>
      </c>
    </row>
    <row r="48" spans="1:32" ht="39.6" customHeight="1" x14ac:dyDescent="0.3">
      <c r="A48" s="21">
        <v>37</v>
      </c>
      <c r="B48" s="23" t="s">
        <v>92</v>
      </c>
      <c r="C48" s="46" t="s">
        <v>272</v>
      </c>
      <c r="D48" s="27" t="s">
        <v>109</v>
      </c>
      <c r="E48" s="24">
        <v>2</v>
      </c>
      <c r="F48" s="31" t="s">
        <v>215</v>
      </c>
      <c r="G48" s="33">
        <v>956</v>
      </c>
      <c r="H48" s="34" t="s">
        <v>216</v>
      </c>
      <c r="I48" s="33">
        <v>956</v>
      </c>
      <c r="J48" s="34" t="s">
        <v>217</v>
      </c>
      <c r="K48" s="33">
        <v>955</v>
      </c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>
        <f t="shared" si="0"/>
        <v>0.57735026918962573</v>
      </c>
      <c r="AD48" s="18">
        <f t="shared" si="1"/>
        <v>6.0413352199821323E-2</v>
      </c>
      <c r="AE48" s="18">
        <f t="shared" si="2"/>
        <v>955.66666666666663</v>
      </c>
      <c r="AF48" s="18">
        <f t="shared" si="3"/>
        <v>1911.3333333333333</v>
      </c>
    </row>
    <row r="49" spans="1:32" ht="39.6" customHeight="1" x14ac:dyDescent="0.3">
      <c r="A49" s="21">
        <v>38</v>
      </c>
      <c r="B49" s="23" t="s">
        <v>93</v>
      </c>
      <c r="C49" s="45" t="s">
        <v>260</v>
      </c>
      <c r="D49" s="27" t="s">
        <v>109</v>
      </c>
      <c r="E49" s="25">
        <v>30</v>
      </c>
      <c r="F49" s="30" t="s">
        <v>136</v>
      </c>
      <c r="G49" s="33">
        <v>170</v>
      </c>
      <c r="H49" s="34" t="s">
        <v>218</v>
      </c>
      <c r="I49" s="33">
        <v>96</v>
      </c>
      <c r="J49" s="34" t="s">
        <v>219</v>
      </c>
      <c r="K49" s="33">
        <v>152</v>
      </c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6">
        <f t="shared" si="0"/>
        <v>38.591881702416813</v>
      </c>
      <c r="AD49" s="18">
        <f t="shared" si="1"/>
        <v>27.697522752930727</v>
      </c>
      <c r="AE49" s="18">
        <f t="shared" si="2"/>
        <v>139.33333333333334</v>
      </c>
      <c r="AF49" s="18">
        <f t="shared" si="3"/>
        <v>4180</v>
      </c>
    </row>
    <row r="50" spans="1:32" ht="39.6" customHeight="1" x14ac:dyDescent="0.3">
      <c r="A50" s="21">
        <v>39</v>
      </c>
      <c r="B50" s="23" t="s">
        <v>94</v>
      </c>
      <c r="C50" s="45" t="s">
        <v>260</v>
      </c>
      <c r="D50" s="27" t="s">
        <v>109</v>
      </c>
      <c r="E50" s="25">
        <v>20</v>
      </c>
      <c r="F50" s="32" t="s">
        <v>137</v>
      </c>
      <c r="G50" s="33">
        <v>165</v>
      </c>
      <c r="H50" s="34" t="s">
        <v>221</v>
      </c>
      <c r="I50" s="33">
        <v>150</v>
      </c>
      <c r="J50" s="34" t="s">
        <v>220</v>
      </c>
      <c r="K50" s="33">
        <v>155</v>
      </c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>
        <f t="shared" si="0"/>
        <v>7.6376261582597333</v>
      </c>
      <c r="AD50" s="18">
        <f t="shared" si="1"/>
        <v>4.875080526548766</v>
      </c>
      <c r="AE50" s="18">
        <f t="shared" si="2"/>
        <v>156.66666666666666</v>
      </c>
      <c r="AF50" s="18">
        <f t="shared" si="3"/>
        <v>3133.333333333333</v>
      </c>
    </row>
    <row r="51" spans="1:32" ht="39.6" customHeight="1" x14ac:dyDescent="0.3">
      <c r="A51" s="21">
        <v>40</v>
      </c>
      <c r="B51" s="23" t="s">
        <v>95</v>
      </c>
      <c r="C51" s="46" t="s">
        <v>258</v>
      </c>
      <c r="D51" s="27" t="s">
        <v>109</v>
      </c>
      <c r="E51" s="25">
        <v>6</v>
      </c>
      <c r="F51" s="31" t="s">
        <v>138</v>
      </c>
      <c r="G51" s="33">
        <v>1420</v>
      </c>
      <c r="H51" s="34" t="s">
        <v>223</v>
      </c>
      <c r="I51" s="33">
        <v>1168</v>
      </c>
      <c r="J51" s="34" t="s">
        <v>222</v>
      </c>
      <c r="K51" s="33">
        <v>1608</v>
      </c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6">
        <f t="shared" si="0"/>
        <v>220.77439465058745</v>
      </c>
      <c r="AD51" s="18">
        <f t="shared" si="1"/>
        <v>15.784632601328941</v>
      </c>
      <c r="AE51" s="18">
        <f t="shared" si="2"/>
        <v>1398.6666666666667</v>
      </c>
      <c r="AF51" s="18">
        <f t="shared" si="3"/>
        <v>8392</v>
      </c>
    </row>
    <row r="52" spans="1:32" ht="39.6" customHeight="1" x14ac:dyDescent="0.3">
      <c r="A52" s="21">
        <v>41</v>
      </c>
      <c r="B52" s="23" t="s">
        <v>96</v>
      </c>
      <c r="C52" s="46" t="s">
        <v>268</v>
      </c>
      <c r="D52" s="27" t="s">
        <v>109</v>
      </c>
      <c r="E52" s="25">
        <v>2</v>
      </c>
      <c r="F52" s="30" t="s">
        <v>224</v>
      </c>
      <c r="G52" s="33">
        <v>280</v>
      </c>
      <c r="H52" s="34" t="s">
        <v>225</v>
      </c>
      <c r="I52" s="33">
        <v>267</v>
      </c>
      <c r="J52" s="34" t="s">
        <v>226</v>
      </c>
      <c r="K52" s="33">
        <v>239</v>
      </c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6">
        <f t="shared" si="0"/>
        <v>20.952326839756964</v>
      </c>
      <c r="AD52" s="18">
        <f t="shared" si="1"/>
        <v>7.997071312884338</v>
      </c>
      <c r="AE52" s="18">
        <f t="shared" si="2"/>
        <v>262</v>
      </c>
      <c r="AF52" s="18">
        <f t="shared" si="3"/>
        <v>524</v>
      </c>
    </row>
    <row r="53" spans="1:32" s="62" customFormat="1" ht="39.6" customHeight="1" x14ac:dyDescent="0.3">
      <c r="A53" s="27">
        <v>42</v>
      </c>
      <c r="B53" s="63" t="s">
        <v>97</v>
      </c>
      <c r="C53" s="46" t="s">
        <v>268</v>
      </c>
      <c r="D53" s="27" t="s">
        <v>109</v>
      </c>
      <c r="E53" s="25">
        <v>1</v>
      </c>
      <c r="F53" s="31" t="s">
        <v>227</v>
      </c>
      <c r="G53" s="33">
        <v>1360</v>
      </c>
      <c r="H53" s="34" t="s">
        <v>279</v>
      </c>
      <c r="I53" s="33">
        <v>1769</v>
      </c>
      <c r="J53" s="34" t="s">
        <v>280</v>
      </c>
      <c r="K53" s="33">
        <v>1462</v>
      </c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6">
        <f t="shared" si="0"/>
        <v>212.89042564975375</v>
      </c>
      <c r="AD53" s="36">
        <f t="shared" si="1"/>
        <v>13.911376104318476</v>
      </c>
      <c r="AE53" s="36">
        <f t="shared" si="2"/>
        <v>1530.3333333333333</v>
      </c>
      <c r="AF53" s="36">
        <v>0</v>
      </c>
    </row>
    <row r="54" spans="1:32" s="62" customFormat="1" ht="39.6" customHeight="1" x14ac:dyDescent="0.3">
      <c r="A54" s="27">
        <v>43</v>
      </c>
      <c r="B54" s="63" t="s">
        <v>98</v>
      </c>
      <c r="C54" s="46" t="s">
        <v>269</v>
      </c>
      <c r="D54" s="27" t="s">
        <v>109</v>
      </c>
      <c r="E54" s="25">
        <v>1</v>
      </c>
      <c r="F54" s="31" t="s">
        <v>98</v>
      </c>
      <c r="G54" s="33">
        <v>1720</v>
      </c>
      <c r="H54" s="34" t="s">
        <v>281</v>
      </c>
      <c r="I54" s="33">
        <v>1560</v>
      </c>
      <c r="J54" s="34" t="s">
        <v>282</v>
      </c>
      <c r="K54" s="33">
        <v>1560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6">
        <f t="shared" si="0"/>
        <v>92.376043070340117</v>
      </c>
      <c r="AD54" s="36">
        <f t="shared" si="1"/>
        <v>5.7257877936161226</v>
      </c>
      <c r="AE54" s="36">
        <f t="shared" si="2"/>
        <v>1613.3333333333333</v>
      </c>
      <c r="AF54" s="36">
        <v>0</v>
      </c>
    </row>
    <row r="55" spans="1:32" s="62" customFormat="1" ht="39.6" customHeight="1" x14ac:dyDescent="0.3">
      <c r="A55" s="27">
        <v>44</v>
      </c>
      <c r="B55" s="63" t="s">
        <v>99</v>
      </c>
      <c r="C55" s="46" t="s">
        <v>269</v>
      </c>
      <c r="D55" s="27" t="s">
        <v>109</v>
      </c>
      <c r="E55" s="25">
        <v>1</v>
      </c>
      <c r="F55" s="31" t="s">
        <v>99</v>
      </c>
      <c r="G55" s="33">
        <v>1720</v>
      </c>
      <c r="H55" s="34" t="s">
        <v>283</v>
      </c>
      <c r="I55" s="33">
        <v>1560</v>
      </c>
      <c r="J55" s="34" t="s">
        <v>284</v>
      </c>
      <c r="K55" s="33">
        <v>1320</v>
      </c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6">
        <f t="shared" si="0"/>
        <v>201.32891827388667</v>
      </c>
      <c r="AD55" s="36">
        <f t="shared" si="1"/>
        <v>13.130146843949131</v>
      </c>
      <c r="AE55" s="36">
        <f t="shared" si="2"/>
        <v>1533.3333333333333</v>
      </c>
      <c r="AF55" s="36">
        <v>0</v>
      </c>
    </row>
    <row r="56" spans="1:32" ht="39.6" customHeight="1" x14ac:dyDescent="0.3">
      <c r="A56" s="21">
        <v>45</v>
      </c>
      <c r="B56" s="23" t="s">
        <v>262</v>
      </c>
      <c r="C56" s="46" t="s">
        <v>269</v>
      </c>
      <c r="D56" s="27" t="s">
        <v>109</v>
      </c>
      <c r="E56" s="25">
        <v>1</v>
      </c>
      <c r="F56" s="31" t="s">
        <v>139</v>
      </c>
      <c r="G56" s="33">
        <v>389</v>
      </c>
      <c r="H56" s="34" t="s">
        <v>229</v>
      </c>
      <c r="I56" s="33">
        <v>389</v>
      </c>
      <c r="J56" s="34" t="s">
        <v>228</v>
      </c>
      <c r="K56" s="33">
        <v>398</v>
      </c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6">
        <f t="shared" si="0"/>
        <v>5.196152422706632</v>
      </c>
      <c r="AD56" s="18">
        <f t="shared" si="1"/>
        <v>1.3255490874251612</v>
      </c>
      <c r="AE56" s="18">
        <f t="shared" si="2"/>
        <v>392</v>
      </c>
      <c r="AF56" s="18">
        <f t="shared" si="3"/>
        <v>392</v>
      </c>
    </row>
    <row r="57" spans="1:32" ht="39.6" customHeight="1" x14ac:dyDescent="0.3">
      <c r="A57" s="21">
        <v>46</v>
      </c>
      <c r="B57" s="23" t="s">
        <v>263</v>
      </c>
      <c r="C57" s="46" t="s">
        <v>269</v>
      </c>
      <c r="D57" s="27" t="s">
        <v>109</v>
      </c>
      <c r="E57" s="25">
        <v>1</v>
      </c>
      <c r="F57" s="31" t="s">
        <v>140</v>
      </c>
      <c r="G57" s="33">
        <v>389</v>
      </c>
      <c r="H57" s="34" t="s">
        <v>230</v>
      </c>
      <c r="I57" s="33">
        <v>460</v>
      </c>
      <c r="J57" s="34" t="s">
        <v>231</v>
      </c>
      <c r="K57" s="33">
        <v>395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6">
        <f t="shared" si="0"/>
        <v>39.374272480051403</v>
      </c>
      <c r="AD57" s="18">
        <f t="shared" si="1"/>
        <v>9.4954033312021071</v>
      </c>
      <c r="AE57" s="18">
        <f t="shared" si="2"/>
        <v>414.66666666666669</v>
      </c>
      <c r="AF57" s="18">
        <f t="shared" si="3"/>
        <v>414.66666666666669</v>
      </c>
    </row>
    <row r="58" spans="1:32" ht="39.6" customHeight="1" x14ac:dyDescent="0.3">
      <c r="A58" s="21">
        <v>47</v>
      </c>
      <c r="B58" s="23" t="s">
        <v>264</v>
      </c>
      <c r="C58" s="46" t="s">
        <v>269</v>
      </c>
      <c r="D58" s="27" t="s">
        <v>109</v>
      </c>
      <c r="E58" s="25">
        <v>1</v>
      </c>
      <c r="F58" s="31" t="s">
        <v>141</v>
      </c>
      <c r="G58" s="33">
        <v>539</v>
      </c>
      <c r="H58" s="34" t="s">
        <v>232</v>
      </c>
      <c r="I58" s="33">
        <v>424</v>
      </c>
      <c r="J58" s="34" t="s">
        <v>233</v>
      </c>
      <c r="K58" s="33">
        <v>584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6">
        <f t="shared" si="0"/>
        <v>82.512625296577085</v>
      </c>
      <c r="AD58" s="18">
        <f t="shared" si="1"/>
        <v>16.001155519698205</v>
      </c>
      <c r="AE58" s="18">
        <f t="shared" si="2"/>
        <v>515.66666666666663</v>
      </c>
      <c r="AF58" s="18">
        <f t="shared" si="3"/>
        <v>515.66666666666663</v>
      </c>
    </row>
    <row r="59" spans="1:32" ht="39.6" customHeight="1" x14ac:dyDescent="0.3">
      <c r="A59" s="21">
        <v>48</v>
      </c>
      <c r="B59" s="23" t="s">
        <v>100</v>
      </c>
      <c r="C59" s="46" t="s">
        <v>258</v>
      </c>
      <c r="D59" s="27" t="s">
        <v>109</v>
      </c>
      <c r="E59" s="25">
        <v>1</v>
      </c>
      <c r="F59" s="30" t="s">
        <v>234</v>
      </c>
      <c r="G59" s="33">
        <v>3140</v>
      </c>
      <c r="H59" s="34" t="s">
        <v>235</v>
      </c>
      <c r="I59" s="33">
        <v>3016</v>
      </c>
      <c r="J59" s="34" t="s">
        <v>238</v>
      </c>
      <c r="K59" s="33">
        <v>3518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6">
        <f t="shared" si="0"/>
        <v>261.49059893872538</v>
      </c>
      <c r="AD59" s="18">
        <f t="shared" si="1"/>
        <v>8.1090737731670064</v>
      </c>
      <c r="AE59" s="18">
        <f t="shared" si="2"/>
        <v>3224.6666666666665</v>
      </c>
      <c r="AF59" s="18">
        <f t="shared" si="3"/>
        <v>3224.6666666666665</v>
      </c>
    </row>
    <row r="60" spans="1:32" ht="39.6" customHeight="1" x14ac:dyDescent="0.3">
      <c r="A60" s="21">
        <v>49</v>
      </c>
      <c r="B60" s="23" t="s">
        <v>101</v>
      </c>
      <c r="C60" s="46" t="s">
        <v>258</v>
      </c>
      <c r="D60" s="27" t="s">
        <v>109</v>
      </c>
      <c r="E60" s="25">
        <v>1</v>
      </c>
      <c r="F60" s="30" t="s">
        <v>234</v>
      </c>
      <c r="G60" s="33">
        <v>3140</v>
      </c>
      <c r="H60" s="34" t="s">
        <v>236</v>
      </c>
      <c r="I60" s="33">
        <v>3547</v>
      </c>
      <c r="J60" s="34" t="s">
        <v>237</v>
      </c>
      <c r="K60" s="33">
        <v>3431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6">
        <f t="shared" si="0"/>
        <v>209.67673531732922</v>
      </c>
      <c r="AD60" s="18">
        <f t="shared" si="1"/>
        <v>6.2169421422414279</v>
      </c>
      <c r="AE60" s="18">
        <f t="shared" si="2"/>
        <v>3372.6666666666665</v>
      </c>
      <c r="AF60" s="18">
        <f t="shared" si="3"/>
        <v>3372.6666666666665</v>
      </c>
    </row>
    <row r="61" spans="1:32" ht="39.6" customHeight="1" x14ac:dyDescent="0.3">
      <c r="A61" s="21">
        <v>50</v>
      </c>
      <c r="B61" s="23" t="s">
        <v>102</v>
      </c>
      <c r="C61" s="46" t="s">
        <v>258</v>
      </c>
      <c r="D61" s="27" t="s">
        <v>109</v>
      </c>
      <c r="E61" s="25">
        <v>1</v>
      </c>
      <c r="F61" s="30" t="s">
        <v>234</v>
      </c>
      <c r="G61" s="33">
        <v>3140</v>
      </c>
      <c r="H61" s="34" t="s">
        <v>239</v>
      </c>
      <c r="I61" s="33">
        <v>3866</v>
      </c>
      <c r="J61" s="34" t="s">
        <v>240</v>
      </c>
      <c r="K61" s="33">
        <v>4343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6">
        <f t="shared" si="0"/>
        <v>605.77966291383541</v>
      </c>
      <c r="AD61" s="18">
        <f t="shared" si="1"/>
        <v>16.013208112974766</v>
      </c>
      <c r="AE61" s="18">
        <f t="shared" si="2"/>
        <v>3783</v>
      </c>
      <c r="AF61" s="18">
        <f t="shared" si="3"/>
        <v>3783</v>
      </c>
    </row>
    <row r="62" spans="1:32" ht="39.6" customHeight="1" x14ac:dyDescent="0.3">
      <c r="A62" s="21">
        <v>51</v>
      </c>
      <c r="B62" s="23" t="s">
        <v>103</v>
      </c>
      <c r="C62" s="46" t="s">
        <v>258</v>
      </c>
      <c r="D62" s="27" t="s">
        <v>109</v>
      </c>
      <c r="E62" s="25">
        <v>1</v>
      </c>
      <c r="F62" s="30" t="s">
        <v>234</v>
      </c>
      <c r="G62" s="33">
        <v>3140</v>
      </c>
      <c r="H62" s="34" t="s">
        <v>241</v>
      </c>
      <c r="I62" s="33">
        <v>4082</v>
      </c>
      <c r="J62" s="34" t="s">
        <v>242</v>
      </c>
      <c r="K62" s="33">
        <v>3866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6">
        <f t="shared" si="0"/>
        <v>493.47340353863046</v>
      </c>
      <c r="AD62" s="18">
        <f t="shared" si="1"/>
        <v>13.351553126045197</v>
      </c>
      <c r="AE62" s="18">
        <f t="shared" si="2"/>
        <v>3696</v>
      </c>
      <c r="AF62" s="18">
        <f t="shared" si="3"/>
        <v>3696</v>
      </c>
    </row>
    <row r="63" spans="1:32" ht="39.6" customHeight="1" x14ac:dyDescent="0.3">
      <c r="A63" s="21">
        <v>52</v>
      </c>
      <c r="B63" s="23" t="s">
        <v>104</v>
      </c>
      <c r="C63" s="47" t="s">
        <v>265</v>
      </c>
      <c r="D63" s="27" t="s">
        <v>109</v>
      </c>
      <c r="E63" s="25">
        <v>10</v>
      </c>
      <c r="F63" s="31" t="s">
        <v>244</v>
      </c>
      <c r="G63" s="33">
        <v>390</v>
      </c>
      <c r="H63" s="34" t="s">
        <v>243</v>
      </c>
      <c r="I63" s="33">
        <v>334</v>
      </c>
      <c r="J63" s="34" t="s">
        <v>245</v>
      </c>
      <c r="K63" s="33">
        <v>312</v>
      </c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6">
        <f t="shared" si="0"/>
        <v>40.216083018281793</v>
      </c>
      <c r="AD63" s="18">
        <f t="shared" si="1"/>
        <v>11.645583885602836</v>
      </c>
      <c r="AE63" s="18">
        <f t="shared" si="2"/>
        <v>345.33333333333331</v>
      </c>
      <c r="AF63" s="18">
        <f t="shared" si="3"/>
        <v>3453.333333333333</v>
      </c>
    </row>
    <row r="64" spans="1:32" ht="39.6" customHeight="1" x14ac:dyDescent="0.3">
      <c r="A64" s="21">
        <v>53</v>
      </c>
      <c r="B64" s="23" t="s">
        <v>105</v>
      </c>
      <c r="C64" s="45" t="s">
        <v>261</v>
      </c>
      <c r="D64" s="27" t="s">
        <v>109</v>
      </c>
      <c r="E64" s="25">
        <v>2</v>
      </c>
      <c r="F64" s="31" t="s">
        <v>142</v>
      </c>
      <c r="G64" s="33">
        <v>773</v>
      </c>
      <c r="H64" s="34" t="s">
        <v>246</v>
      </c>
      <c r="I64" s="33">
        <v>786</v>
      </c>
      <c r="J64" s="34" t="s">
        <v>247</v>
      </c>
      <c r="K64" s="33">
        <v>840</v>
      </c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6">
        <f t="shared" si="0"/>
        <v>35.529330606322056</v>
      </c>
      <c r="AD64" s="36">
        <f t="shared" si="1"/>
        <v>4.4430175831165553</v>
      </c>
      <c r="AE64" s="18">
        <f t="shared" si="2"/>
        <v>799.66666666666663</v>
      </c>
      <c r="AF64" s="18">
        <f t="shared" si="3"/>
        <v>1599.3333333333333</v>
      </c>
    </row>
    <row r="65" spans="1:32" ht="39.6" customHeight="1" x14ac:dyDescent="0.3">
      <c r="A65" s="21">
        <v>54</v>
      </c>
      <c r="B65" s="23" t="s">
        <v>106</v>
      </c>
      <c r="C65" s="45" t="s">
        <v>266</v>
      </c>
      <c r="D65" s="27" t="s">
        <v>109</v>
      </c>
      <c r="E65" s="25">
        <v>6</v>
      </c>
      <c r="F65" s="31" t="s">
        <v>143</v>
      </c>
      <c r="G65" s="33">
        <v>596</v>
      </c>
      <c r="H65" s="34" t="s">
        <v>248</v>
      </c>
      <c r="I65" s="33">
        <v>631</v>
      </c>
      <c r="J65" s="34" t="s">
        <v>249</v>
      </c>
      <c r="K65" s="33">
        <v>694</v>
      </c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6">
        <f t="shared" si="0"/>
        <v>49.662192192183113</v>
      </c>
      <c r="AD65" s="36">
        <f t="shared" si="1"/>
        <v>7.7556781143440565</v>
      </c>
      <c r="AE65" s="18">
        <f t="shared" si="2"/>
        <v>640.33333333333337</v>
      </c>
      <c r="AF65" s="18">
        <f t="shared" si="3"/>
        <v>3842</v>
      </c>
    </row>
    <row r="66" spans="1:32" ht="39.6" customHeight="1" x14ac:dyDescent="0.3">
      <c r="A66" s="21">
        <v>55</v>
      </c>
      <c r="B66" s="23" t="s">
        <v>107</v>
      </c>
      <c r="C66" s="47" t="s">
        <v>265</v>
      </c>
      <c r="D66" s="27" t="s">
        <v>109</v>
      </c>
      <c r="E66" s="25">
        <v>6</v>
      </c>
      <c r="F66" s="31" t="s">
        <v>144</v>
      </c>
      <c r="G66" s="33">
        <v>488</v>
      </c>
      <c r="H66" s="34" t="s">
        <v>250</v>
      </c>
      <c r="I66" s="33">
        <v>815</v>
      </c>
      <c r="J66" s="34" t="s">
        <v>251</v>
      </c>
      <c r="K66" s="33">
        <v>665</v>
      </c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6">
        <f t="shared" si="0"/>
        <v>163.68567438844488</v>
      </c>
      <c r="AD66" s="18">
        <f t="shared" si="1"/>
        <v>24.952084510433671</v>
      </c>
      <c r="AE66" s="18">
        <f t="shared" si="2"/>
        <v>656</v>
      </c>
      <c r="AF66" s="18">
        <f t="shared" si="3"/>
        <v>3936</v>
      </c>
    </row>
    <row r="67" spans="1:32" ht="39.6" customHeight="1" x14ac:dyDescent="0.3">
      <c r="A67" s="21">
        <v>56</v>
      </c>
      <c r="B67" s="23" t="s">
        <v>108</v>
      </c>
      <c r="C67" s="46" t="s">
        <v>285</v>
      </c>
      <c r="D67" s="27" t="s">
        <v>109</v>
      </c>
      <c r="E67" s="25">
        <v>2</v>
      </c>
      <c r="F67" s="31" t="s">
        <v>254</v>
      </c>
      <c r="G67" s="33">
        <v>485</v>
      </c>
      <c r="H67" s="34" t="s">
        <v>252</v>
      </c>
      <c r="I67" s="33">
        <v>506</v>
      </c>
      <c r="J67" s="34" t="s">
        <v>253</v>
      </c>
      <c r="K67" s="33">
        <v>580</v>
      </c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6">
        <f t="shared" si="0"/>
        <v>49.903239707791855</v>
      </c>
      <c r="AD67" s="36">
        <f t="shared" si="1"/>
        <v>9.5295811026973638</v>
      </c>
      <c r="AE67" s="18">
        <f t="shared" si="2"/>
        <v>523.66666666666663</v>
      </c>
      <c r="AF67" s="18">
        <f t="shared" si="3"/>
        <v>1047.3333333333333</v>
      </c>
    </row>
    <row r="68" spans="1:32" x14ac:dyDescent="0.3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13"/>
      <c r="AE68" s="21" t="s">
        <v>45</v>
      </c>
      <c r="AF68" s="19">
        <f>SUM(AF12:AF67)</f>
        <v>142957.33333333337</v>
      </c>
    </row>
    <row r="69" spans="1:32" x14ac:dyDescent="0.3">
      <c r="A69" s="90" t="s">
        <v>54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</row>
    <row r="70" spans="1:32" ht="15" thickBot="1" x14ac:dyDescent="0.35">
      <c r="A70" s="88" t="s">
        <v>55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</row>
    <row r="71" spans="1:32" ht="41.25" customHeight="1" thickBot="1" x14ac:dyDescent="0.35">
      <c r="A71" s="79" t="s">
        <v>57</v>
      </c>
      <c r="B71" s="80"/>
      <c r="C71" s="8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32" ht="15" thickBot="1" x14ac:dyDescent="0.35">
      <c r="A72" s="81" t="s">
        <v>286</v>
      </c>
      <c r="B72" s="82"/>
      <c r="C72" s="82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x14ac:dyDescent="0.3">
      <c r="A73" s="83" t="s">
        <v>287</v>
      </c>
      <c r="B73" s="84"/>
      <c r="C73" s="84"/>
      <c r="D73" s="15"/>
      <c r="E73" s="16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</sheetData>
  <mergeCells count="21">
    <mergeCell ref="A9:AF9"/>
    <mergeCell ref="A3:AF3"/>
    <mergeCell ref="A6:AF6"/>
    <mergeCell ref="A7:C7"/>
    <mergeCell ref="D7:AF7"/>
    <mergeCell ref="A8:AF8"/>
    <mergeCell ref="AE10:AE11"/>
    <mergeCell ref="A68:AC68"/>
    <mergeCell ref="A69:AF69"/>
    <mergeCell ref="A70:AF70"/>
    <mergeCell ref="A10:A11"/>
    <mergeCell ref="B10:B11"/>
    <mergeCell ref="C10:C11"/>
    <mergeCell ref="D10:D11"/>
    <mergeCell ref="E10:E11"/>
    <mergeCell ref="F10:G10"/>
    <mergeCell ref="A71:C71"/>
    <mergeCell ref="A72:C72"/>
    <mergeCell ref="A73:C73"/>
    <mergeCell ref="H10:I10"/>
    <mergeCell ref="J10:K10"/>
  </mergeCells>
  <hyperlinks>
    <hyperlink ref="F18" r:id="rId1" xr:uid="{4FA52F9E-4752-45DE-A392-DF279026AFFA}"/>
    <hyperlink ref="F21" r:id="rId2" xr:uid="{9F46A1BC-5E61-4C97-B209-43413407E35D}"/>
    <hyperlink ref="F28" r:id="rId3" xr:uid="{E2BA3B87-A512-4804-827C-E2BE79C7CF78}"/>
    <hyperlink ref="F30" r:id="rId4" xr:uid="{26AEC645-A029-4670-94DD-73F6105AEB20}"/>
    <hyperlink ref="F31" r:id="rId5" xr:uid="{372253BD-9E1D-475C-A848-8FEF653E17EF}"/>
    <hyperlink ref="F32" r:id="rId6" xr:uid="{28A865D7-05F1-4161-89D0-EB1527E44E18}"/>
    <hyperlink ref="F29" r:id="rId7" xr:uid="{87834C55-2741-42A7-BDBB-BEA062093BA7}"/>
    <hyperlink ref="F33" r:id="rId8" xr:uid="{79229E26-0308-4811-9D6D-1E5E44C9B3DF}"/>
    <hyperlink ref="F34" r:id="rId9" xr:uid="{F1FB692B-6ACE-4D00-AE92-B9FD9B3EC8C1}"/>
    <hyperlink ref="F36" r:id="rId10" xr:uid="{05AE2061-DB1C-406B-AB08-9DA6AF4FF380}"/>
    <hyperlink ref="F37" r:id="rId11" xr:uid="{2A4CA8CB-D87E-4EC7-A895-1CE5DA3ABCD1}"/>
    <hyperlink ref="F38" r:id="rId12" xr:uid="{45FBC6E4-75DE-416F-A4EF-4015266BDA3E}"/>
    <hyperlink ref="F39" r:id="rId13" xr:uid="{E67A91AD-EC1D-4434-9DD3-0188024C9D50}"/>
    <hyperlink ref="F42" r:id="rId14" xr:uid="{11FD3A21-10FD-443E-A23A-9C277E4A4251}"/>
    <hyperlink ref="F41" r:id="rId15" xr:uid="{991C1898-E708-4A44-9258-16243D4A99D7}"/>
    <hyperlink ref="F45" r:id="rId16" xr:uid="{F2A6B988-025F-4929-9F6F-E8E73BAA85F6}"/>
    <hyperlink ref="F47" r:id="rId17" xr:uid="{9840F523-C3F9-464C-AFFE-AF156F00B254}"/>
    <hyperlink ref="F49" r:id="rId18" xr:uid="{A67AB05C-197A-4A4A-A75F-0C4265CA9AB9}"/>
    <hyperlink ref="F14" r:id="rId19" display="https://www.onlinetrade.ru/catalogue/tush_dlya_resnits-c3661/vivienne_sabo/tush_dlya_resnits_vodostoykaya_vivienne_sabo_cabaret_premiere_s_effektom_stsenicheskogo_obema_ton_01_d215221001-1950969.html?city=1&amp;yadiscount=eyJhIjozMDAsImRwIjoxLCJsdCI6MTIwLCJwIjo1LCJ0IjoyLCJ0cyI6MTc4NDAyNjMxOH0,&amp;utm_referrer=https%3a%2f%2fyandex.ru%2f" xr:uid="{76394F8A-5716-49B3-88DC-2D336F551861}"/>
    <hyperlink ref="F17" r:id="rId20" xr:uid="{6EFF2E84-2742-45CF-8C0B-80CF3CA652B6}"/>
    <hyperlink ref="F52" r:id="rId21" xr:uid="{1B0F514E-40D4-427B-9F31-7B555402A053}"/>
    <hyperlink ref="F53" r:id="rId22" xr:uid="{414D2042-10FC-4D48-A86D-D097A6A430B9}"/>
    <hyperlink ref="F54" r:id="rId23" display="https://deklie.ru/index.php?route=product/product&amp;path=60_72_95&amp;product_id=2188" xr:uid="{E5574670-3AC4-444C-A8EB-813215006F49}"/>
    <hyperlink ref="F55" r:id="rId24" display="https://deklie.ru/index.php?route=product/product&amp;path=60_72_95&amp;product_id=2161" xr:uid="{41D189EE-C4BC-4502-9229-7B325ED3C20D}"/>
    <hyperlink ref="F13" r:id="rId25" xr:uid="{35084D91-2BB4-4204-BB39-80D3BB57B3BA}"/>
    <hyperlink ref="F16" r:id="rId26" xr:uid="{3A192B48-87A2-4143-BA26-992FC401DE2E}"/>
    <hyperlink ref="F22" r:id="rId27" xr:uid="{FE7B3FAF-D774-4205-9F3B-E9C7AD0C69FA}"/>
    <hyperlink ref="F23" r:id="rId28" xr:uid="{B8E4489A-7177-44EA-B4F1-65287D3F0E64}"/>
    <hyperlink ref="F24" r:id="rId29" xr:uid="{36AAE8DA-179C-4B53-8044-0B27DFA9EFD3}"/>
    <hyperlink ref="F25" r:id="rId30" xr:uid="{B6D0085A-C73D-42E7-9171-696E22EE4290}"/>
    <hyperlink ref="F43" r:id="rId31" xr:uid="{5024798F-3677-4495-9089-CDE55A1207C6}"/>
    <hyperlink ref="F35" r:id="rId32" xr:uid="{C5A46AC5-117C-40F3-A8A2-CCA5E7BDAC36}"/>
    <hyperlink ref="F40" r:id="rId33" xr:uid="{512B1899-7C01-4F89-9A4C-66E557E34C5F}"/>
    <hyperlink ref="F46" r:id="rId34" xr:uid="{BDED14F5-6D90-4CB0-8168-131D961B4B1A}"/>
    <hyperlink ref="F50" r:id="rId35" xr:uid="{816F5B4A-4D40-4CAA-AE8B-57CE63396F60}"/>
    <hyperlink ref="F26" r:id="rId36" xr:uid="{26D6FBD9-CC64-4D94-B971-9CDED4AF2083}"/>
    <hyperlink ref="F27" r:id="rId37" xr:uid="{4CB7C381-EC0B-4DEE-AAE7-26C660190D3A}"/>
    <hyperlink ref="F60" r:id="rId38" xr:uid="{F80AB450-853D-446E-8E01-B687553B1DB8}"/>
    <hyperlink ref="F61" r:id="rId39" xr:uid="{F0F36863-F8D4-42DF-B7DF-3723049A4987}"/>
    <hyperlink ref="F62" r:id="rId40" xr:uid="{B333A766-9819-48C7-96F0-75FB714AAD8C}"/>
    <hyperlink ref="F12" r:id="rId41" xr:uid="{872841C6-D961-4BE3-AD6B-5E8701B23233}"/>
    <hyperlink ref="H12" r:id="rId42" xr:uid="{6A811E3A-0DBE-4DD8-9553-B1BAB76CCD5E}"/>
    <hyperlink ref="J12" r:id="rId43" xr:uid="{577FD2A0-73ED-4D15-AA25-F35E7299B1ED}"/>
    <hyperlink ref="H13" r:id="rId44" display="https://www.kapous.ru/product/pudra-dlya-sozdaniya-obema-na-volosakh-volumetrick-7-g/?utm_source=market&amp;utm_medium=cpc&amp;etext=2202.FNHwqcqMfXJvxP3KuljgkcruYGdhJbha4tj9EgbuRjJ2ZXB2dmFqZGhveXJ0ZHZu.838b8eeb21b18e02d21525cccbdb8dc7db4bd8f9&amp;yclid=17286780430563672063&amp;ybaip=1" xr:uid="{A40F5A62-F88D-4066-9CAC-9136550A61DC}"/>
    <hyperlink ref="J13" r:id="rId45" xr:uid="{BA2FBFB6-0EDA-407B-B34D-98DA08AA826B}"/>
    <hyperlink ref="H14" r:id="rId46" xr:uid="{4708DE2A-80F1-4AF2-85A6-F48C84731677}"/>
    <hyperlink ref="J14" r:id="rId47" xr:uid="{6213C010-3495-4D7E-8431-841E724C13C4}"/>
    <hyperlink ref="H15" r:id="rId48" xr:uid="{34C97697-38CC-4630-9D63-CC71FB9FB744}"/>
    <hyperlink ref="J15" r:id="rId49" xr:uid="{C9077B5A-F868-4B0A-99DE-39844D778AD3}"/>
    <hyperlink ref="H16" r:id="rId50" display="https://www.letu.ru/product/holika-holika-bb-krem-dlya-litsa-petit-bb-moisturizing-spf30-pa-/112500119?utm_campaign=le_yd_rf_s_dsa_vendor_new_cheap&amp;srcid=le_yd_rf_s_dsa_vendor_new_cheap&amp;utm_medium=cpc&amp;utm_source=yandex&amp;utm_term=|52907084524&amp;utm_content=astat:52907084524|ret:52907084524|kor:21263546|dsa:52907084524|cid:103745083|gid:5364401612|aid:15583875617|pt:premium|pos:1|st:search|src:yandex.ru|dvc:desktop|reg:213|adp:no|apt:none&amp;yclid=15262641720168546303" xr:uid="{0FC69B77-EDDC-4733-A0F2-2431E21BF73D}"/>
    <hyperlink ref="J16" r:id="rId51" xr:uid="{6695ABE6-5312-414C-9819-3049662DFFCD}"/>
    <hyperlink ref="H17" r:id="rId52" xr:uid="{BA2D2175-52F8-4683-9A81-B0E80B206CD1}"/>
    <hyperlink ref="J17" r:id="rId53" xr:uid="{C0266C7D-23AE-43C4-9276-AA3B63F93BFF}"/>
    <hyperlink ref="J18" r:id="rId54" xr:uid="{0DAFF315-4873-4143-BD38-36C7C58C39FA}"/>
    <hyperlink ref="J22" r:id="rId55" xr:uid="{79EB57D9-F601-4748-A172-920852C740DF}"/>
    <hyperlink ref="H23" r:id="rId56" xr:uid="{7E79A86E-F55A-4259-AFDB-B6411B63600E}"/>
    <hyperlink ref="J23" r:id="rId57" xr:uid="{F90968C0-3FEE-4276-B5EB-1B81EF23D9E9}"/>
    <hyperlink ref="H24" r:id="rId58" xr:uid="{BDE6C5FD-4F4F-45E0-B269-FAB891AAA386}"/>
    <hyperlink ref="J24" r:id="rId59" xr:uid="{8D66267C-05D6-4B6C-8CEE-2B0B1B28A921}"/>
    <hyperlink ref="J25" r:id="rId60" xr:uid="{B2323B87-7124-4CB2-80D0-39E30B225BBD}"/>
    <hyperlink ref="H26" r:id="rId61" xr:uid="{38A3F545-E116-473D-B0B9-56DFED2946E8}"/>
    <hyperlink ref="J26" r:id="rId62" xr:uid="{2C4C7D75-94D2-447D-A01D-D25564853751}"/>
    <hyperlink ref="H27" r:id="rId63" xr:uid="{B38D88FF-DD0E-434D-9052-69D555A81F79}"/>
    <hyperlink ref="J27" r:id="rId64" xr:uid="{8715964D-2975-4BB9-80DD-86ECE6E01AE3}"/>
    <hyperlink ref="H28" r:id="rId65" xr:uid="{E744AE50-1922-4ED8-BC39-754166454E7D}"/>
    <hyperlink ref="J28" r:id="rId66" xr:uid="{BF607D98-3909-4404-894B-AF623E4DD15E}"/>
    <hyperlink ref="H29" r:id="rId67" xr:uid="{D0475F12-08AD-485C-9555-79FFB43258E9}"/>
    <hyperlink ref="J29" r:id="rId68" xr:uid="{9B26FF5E-8082-43E3-8672-5DD08FD48E24}"/>
    <hyperlink ref="J30" r:id="rId69" display="https://www.komus.ru/katalog/krasota-i-zdorove/ukhod-za-litsom-i-telom/ukhod-za-litsom/mitsellyarnaya-voda-chistaya-liniya-3-v-1-smyagchayushhaya-dlya-vsekh-tipov-kozhi-400-ml/p/757951/?utm_campaign=test_yandex_products&amp;utm_medium=organic&amp;utm_source=yandex_products&amp;utm_term=757951&amp;ysclid=mrm8eadt7251349153" xr:uid="{DD5AD2D7-9AC0-42CB-8BD5-866B1660D3F7}"/>
    <hyperlink ref="H32" r:id="rId70" xr:uid="{0530E86C-9A7C-49ED-BF72-82D6D40FC828}"/>
    <hyperlink ref="J32" r:id="rId71" xr:uid="{524136CC-FD4A-4EF5-976C-D7A5FF6D999B}"/>
    <hyperlink ref="H33" r:id="rId72" xr:uid="{B0859E05-8384-43A0-86F6-5B7B99DB1F76}"/>
    <hyperlink ref="J33" r:id="rId73" xr:uid="{7EC89D53-450F-48BC-883F-AC2A16159444}"/>
    <hyperlink ref="H34" r:id="rId74" xr:uid="{6F095B49-AB93-4267-BA4B-8D8124FE9C32}"/>
    <hyperlink ref="J34" r:id="rId75" xr:uid="{F10321FE-2945-4C37-BF3D-1402102602F7}"/>
    <hyperlink ref="H35" r:id="rId76" xr:uid="{1E48AA07-D9AF-4D9D-A3B6-85465790574F}"/>
    <hyperlink ref="J35" r:id="rId77" xr:uid="{DF29F3CC-3626-43A8-B129-71C233F610A8}"/>
    <hyperlink ref="H36" r:id="rId78" xr:uid="{26918295-51E1-424F-9332-533BE5B18B04}"/>
    <hyperlink ref="J36" r:id="rId79" xr:uid="{222C74E8-47C6-4E9E-90D1-7594D77AF645}"/>
    <hyperlink ref="H37" r:id="rId80" xr:uid="{2B0108C9-2458-4BAC-B1F2-D9502C95973C}"/>
    <hyperlink ref="J37" r:id="rId81" xr:uid="{8DE763AE-58E6-43F1-A713-A2740393F0BE}"/>
    <hyperlink ref="H38" r:id="rId82" xr:uid="{D9DB0178-7C68-46AA-83A5-39F0220A1183}"/>
    <hyperlink ref="J38" r:id="rId83" xr:uid="{8CC86CE6-2FAF-4F38-AEC3-0495F457DB61}"/>
    <hyperlink ref="H39" r:id="rId84" xr:uid="{AD80DE3E-843D-4D65-911C-9FB7CFC4E54C}"/>
    <hyperlink ref="J39" r:id="rId85" xr:uid="{8A1D608E-01C6-4980-9465-C00D32BDCD17}"/>
    <hyperlink ref="H40" r:id="rId86" xr:uid="{DA30BF4A-E14B-475D-9BF1-5A50ACD5F4AA}"/>
    <hyperlink ref="J40" r:id="rId87" xr:uid="{9356817A-3CE7-4B96-AFC2-0EB466730E31}"/>
    <hyperlink ref="H41" r:id="rId88" xr:uid="{69247089-398A-4391-91EE-7EB1A913AAE8}"/>
    <hyperlink ref="J41" r:id="rId89" xr:uid="{82133024-5019-410D-AF56-C28D96FDCD65}"/>
    <hyperlink ref="H42" r:id="rId90" xr:uid="{591E27EB-DBD7-4476-A25C-63AD7C6194B3}"/>
    <hyperlink ref="J42" r:id="rId91" xr:uid="{BF4CBFF1-3A49-4036-B996-E6C9A6B23985}"/>
    <hyperlink ref="H43" r:id="rId92" xr:uid="{85575E19-A6AF-443E-BB86-DA06C208E45F}"/>
    <hyperlink ref="J43" r:id="rId93" xr:uid="{B3F40DA9-B2B4-4FD4-B30A-91082210F4F0}"/>
    <hyperlink ref="H45" r:id="rId94" xr:uid="{C75FA8C6-322C-4B4C-B908-0F69C6EDC06F}"/>
    <hyperlink ref="J45" r:id="rId95" xr:uid="{F567A70B-44D9-4746-A8A5-7797831A3032}"/>
    <hyperlink ref="H46" r:id="rId96" xr:uid="{18D0B527-8F2B-43E3-8D53-0448C910E7A8}"/>
    <hyperlink ref="J46" r:id="rId97" xr:uid="{7AF286CB-DAB7-4ECD-9213-5ABB803B1939}"/>
    <hyperlink ref="H47" r:id="rId98" xr:uid="{B1380C4C-01CA-4E38-B4BA-F4872E1CDA6A}"/>
    <hyperlink ref="J47" r:id="rId99" xr:uid="{4A9814D3-D275-436F-91DD-3540507C8BBD}"/>
    <hyperlink ref="F48" r:id="rId100" xr:uid="{55F2785C-45EE-4943-80FC-2810A2DFEE3F}"/>
    <hyperlink ref="H48" r:id="rId101" xr:uid="{C07F054F-3B23-4100-9B64-99618A587452}"/>
    <hyperlink ref="J48" r:id="rId102" xr:uid="{BC3BDF6F-3D30-462B-8E50-0E0ACF3D25A7}"/>
    <hyperlink ref="H49" r:id="rId103" xr:uid="{924D8D94-346D-4ADA-BFBE-E223E146DC0F}"/>
    <hyperlink ref="J49" r:id="rId104" xr:uid="{08D36EDC-6646-4729-B0A8-DD6F4AF035F3}"/>
    <hyperlink ref="J50" r:id="rId105" xr:uid="{58845B85-EAF6-4DA8-BFDE-CDB8BD25C3EB}"/>
    <hyperlink ref="H50" r:id="rId106" xr:uid="{17215B97-BF6C-4F27-AF01-61733EAE2027}"/>
    <hyperlink ref="F51" r:id="rId107" xr:uid="{3B2922C1-39D0-4645-9E65-8699147CF1CE}"/>
    <hyperlink ref="J51" r:id="rId108" xr:uid="{BB6D8538-59A5-49BA-8BED-AB3D4947478E}"/>
    <hyperlink ref="H51" r:id="rId109" xr:uid="{E57761D4-A355-4F52-B866-ACE84191481E}"/>
    <hyperlink ref="H52" r:id="rId110" xr:uid="{BC4EC14E-0EE8-44B9-9071-470963196499}"/>
    <hyperlink ref="J52" r:id="rId111" xr:uid="{C5FCDA49-B660-4BBD-9BE6-D3120145B655}"/>
    <hyperlink ref="J56" r:id="rId112" xr:uid="{E3EA9C99-5795-476E-8237-2E925E89C2B7}"/>
    <hyperlink ref="H56" r:id="rId113" xr:uid="{81A4762E-BFA1-44C6-B278-B37B0A030B70}"/>
    <hyperlink ref="H57" r:id="rId114" xr:uid="{909BA4FD-E5DE-4DB9-9E4B-03A99669CE5A}"/>
    <hyperlink ref="J57" r:id="rId115" xr:uid="{15CCA8D6-7A0A-4C09-B8BA-9CC52FD93BEC}"/>
    <hyperlink ref="H58" r:id="rId116" xr:uid="{D20FD1EC-73DF-4961-9CB8-676C220151C5}"/>
    <hyperlink ref="J58" r:id="rId117" xr:uid="{9CC8CF26-8684-482C-9FFF-BBEEA81A5C74}"/>
    <hyperlink ref="H59" r:id="rId118" xr:uid="{C24483D6-7A08-4327-B58F-1486D43AF5B9}"/>
    <hyperlink ref="H60" r:id="rId119" xr:uid="{6C7199C0-B792-44F4-AB67-9FDC8D51F607}"/>
    <hyperlink ref="J60" r:id="rId120" xr:uid="{C709D014-C675-4662-A8EA-4DD7DA28591B}"/>
    <hyperlink ref="J59" r:id="rId121" xr:uid="{48F4FC51-1829-4831-9B31-F0FD8D137BB7}"/>
    <hyperlink ref="H61" r:id="rId122" xr:uid="{6B7CFB0D-5ADC-4722-B8E0-E88AFD4E096A}"/>
    <hyperlink ref="J61" r:id="rId123" xr:uid="{0EFDA696-A0E6-42CB-A74E-CA2996DEC2A1}"/>
    <hyperlink ref="H62" r:id="rId124" xr:uid="{383C0AFB-7447-403E-8565-48106D8F46E6}"/>
    <hyperlink ref="J62" r:id="rId125" xr:uid="{7CD6E109-CDC1-4BDF-A381-42AF52409B2D}"/>
    <hyperlink ref="H63" r:id="rId126" xr:uid="{62D709C3-EAC4-4308-8A00-CE6D56255E9F}"/>
    <hyperlink ref="F63" r:id="rId127" xr:uid="{26116F8A-5191-4E1A-84E4-72523EC97A80}"/>
    <hyperlink ref="J63" r:id="rId128" xr:uid="{E0D78878-2CFD-4F76-B942-DE329010962B}"/>
    <hyperlink ref="H64" r:id="rId129" xr:uid="{EA77DB55-4618-4A12-935E-CDDF86551229}"/>
    <hyperlink ref="J64" r:id="rId130" xr:uid="{B26415B9-F8AD-4C29-8627-FFDAE9814678}"/>
    <hyperlink ref="H65" r:id="rId131" xr:uid="{5DA39F94-EE87-4897-8DF1-4BF18D87E9B4}"/>
    <hyperlink ref="J65" r:id="rId132" xr:uid="{E204996F-A1F7-4CCC-9997-9BF9154FC5D3}"/>
    <hyperlink ref="H66" r:id="rId133" xr:uid="{6E1BEED2-6B28-4C08-9C2B-4475CB7FA0E7}"/>
    <hyperlink ref="J66" r:id="rId134" xr:uid="{B500EA43-E1D5-4D7A-AF3B-FEC4D009C6A6}"/>
    <hyperlink ref="H67" r:id="rId135" xr:uid="{FD26F11C-106C-4C09-8232-341E90B9ADD4}"/>
    <hyperlink ref="J67" r:id="rId136" xr:uid="{BE7F32FD-AD3D-4CD4-B02C-7C0526BF50A0}"/>
    <hyperlink ref="F67" r:id="rId137" display="https://market.yandex.ru/card/professionalnyy-parikmakherskiy-ekran-harizma-dlya-zashchity-litsa/102073457353?do-waremd5=9YxGyQzbtEctkJMdtIHLWQ&amp;cpc=AKhsE5kGdvnKacZGJvCUGPjgvjLx7RQUUoHv8O-_sOG0t2H-pRknxMnyQI-Lcx_nr4k_tTmL8zep6AHNPXnO6NSxGTz8p5nuzGdlEhgDT3IG19CfL65UklfT7j_GFzb9EkicvRUSfTkqVHhuBteMvp_8uLBJLoq_-Upp2ZdEqezmHY_aQJ1-ZxnT7oIhRjy7plVfXKHcCkMbTJOtsJ-cw8p72AyUlHgEy5ZlJObhb7FpW8hVq_1TtiPVMMRQwYTV6WFoVUhiQFuhCnnTJOfDAHyZ_T6dOAgtT-mffl2Llqd1kuvUZKIHISrFxMTxPcJNcIGgyqpQcH4Z7uYDXOFie4pNXHzb4TSCCgzpQmmHAp_H-2Asg_de6tv7cp6jIGnSZK67HPQLTOyUJ_-kFZxithAWVzDmi0oGCFI4bpnab2P7WOy73_jw5T6iqkWHYRl-&amp;nid=17329007&amp;ogV=-12" xr:uid="{FF55B143-EE0C-4A68-889A-291AAFB8D709}"/>
    <hyperlink ref="H53" r:id="rId138" xr:uid="{80BF7382-D15D-4447-AF32-49FFA1AA6A11}"/>
    <hyperlink ref="J53" r:id="rId139" xr:uid="{9A7BE27A-37C3-42AE-98F0-38722605C02A}"/>
    <hyperlink ref="J54" r:id="rId140" xr:uid="{A31AB56F-A7CD-47CC-96DF-66EB636A1AAB}"/>
    <hyperlink ref="H55" r:id="rId141" xr:uid="{7B283E5E-431E-4FED-9041-6D3764DE4C2A}"/>
    <hyperlink ref="J55" r:id="rId142" xr:uid="{C14BC637-4F50-4C70-9165-50867618A122}"/>
  </hyperlinks>
  <pageMargins left="0.24027777777777801" right="0.24027777777777801" top="0.05" bottom="0.209722222222222" header="0.51180555555555496" footer="0.51180555555555496"/>
  <pageSetup paperSize="9" scale="56" fitToHeight="0" orientation="landscape" useFirstPageNumber="1" horizontalDpi="300" verticalDpi="300" r:id="rId143"/>
  <drawing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Доп.</vt:lpstr>
      <vt:lpstr>Доп.!Область_печати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2026-07-28T10:20:23Z</cp:lastPrinted>
  <dcterms:created xsi:type="dcterms:W3CDTF">2014-01-17T11:35:00Z</dcterms:created>
  <dcterms:modified xsi:type="dcterms:W3CDTF">2026-07-31T11:02:17Z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