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orokinSeN\AppData\Local\LANIT\LanDocs\EditedFiles\"/>
    </mc:Choice>
  </mc:AlternateContent>
  <bookViews>
    <workbookView xWindow="0" yWindow="0" windowWidth="25470" windowHeight="9090"/>
  </bookViews>
  <sheets>
    <sheet name="Лист1" sheetId="1" r:id="rId1"/>
  </sheets>
  <externalReferences>
    <externalReference r:id="rId2"/>
  </externalReference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 i="1" l="1"/>
  <c r="N20" i="1"/>
  <c r="N18" i="1"/>
  <c r="B27" i="1" l="1"/>
  <c r="L18" i="1" l="1"/>
  <c r="L19" i="1"/>
  <c r="L20" i="1"/>
  <c r="N21" i="1" l="1"/>
  <c r="K18" i="1"/>
  <c r="K19" i="1"/>
  <c r="K20" i="1"/>
</calcChain>
</file>

<file path=xl/sharedStrings.xml><?xml version="1.0" encoding="utf-8"?>
<sst xmlns="http://schemas.openxmlformats.org/spreadsheetml/2006/main" count="38" uniqueCount="32">
  <si>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</si>
  <si>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</si>
  <si>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</si>
  <si>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</si>
  <si>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</si>
  <si>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</si>
  <si>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</si>
  <si>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</si>
  <si>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</si>
  <si>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</si>
  <si>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Обоснование начальной (максимальной) цены контракта</t>
  </si>
  <si>
    <r>
      <t xml:space="preserve">Используемый метод определения НМЦК: </t>
    </r>
    <r>
      <rPr>
        <sz val="12"/>
        <rFont val="Times New Roman"/>
        <family val="1"/>
        <charset val="204"/>
      </rPr>
      <t>Метод сопоставимых рыночных цен (анализ рынка цен)</t>
    </r>
  </si>
  <si>
    <r>
      <t>Наименование товара, работы, услуги по КТРУ</t>
    </r>
    <r>
      <rPr>
        <sz val="12"/>
        <color theme="1"/>
        <rFont val="Times New Roman"/>
        <family val="1"/>
        <charset val="204"/>
      </rPr>
      <t xml:space="preserve"> </t>
    </r>
  </si>
  <si>
    <t>Типовая принадлежность</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</si>
  <si>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</si>
  <si>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</si>
  <si>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</si>
  <si>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</si>
  <si>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</si>
  <si>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</si>
  <si>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Оказание услуг по техническому обслуживанию и ремонту газораспределительных сетей для обеспечения нужд Управления Федерального казначейства по Самарской области
</t>
  </si>
  <si>
    <t>-</t>
  </si>
  <si>
    <t>месяц</t>
  </si>
  <si>
    <t>Оказание услуг по техническому обслуживанию и ремонту газораспределительных сетей для обеспечения нужд Управления Федерального казначейства по Самарской области на 2026г. (октябрь)</t>
  </si>
  <si>
    <t>Оказание услуг по техническому обслуживанию и ремонту газораспределительных сетей для обеспечения нужд Управления Федерального казначейства по Самарской области на 2026г. (ноябрь)</t>
  </si>
  <si>
    <t>Цена государственного контракта включает в себя доставку, погрузку, разгрузку,  все налоги, сборы, пошлины и другие обязательные платежи, которые Исполнитель должен оплачивать в соответствии с условиями гоударственного контракта, или на иных основаниях, в том числе транспортные расходы.</t>
  </si>
  <si>
    <t xml:space="preserve">Источник № 1 </t>
  </si>
  <si>
    <t xml:space="preserve">Источник № 2 </t>
  </si>
  <si>
    <t xml:space="preserve">Источник № 3 </t>
  </si>
  <si>
    <t>Дата подготовки обоснования НМЦК:                    01.09.2026</t>
  </si>
  <si>
    <t>Реквизиты запросов ценовой информации (в т.ч. в ЕИС): Запрос направлен в 5 организаций: исх. № 59-28-23/4341 от 21.08.2026, в ЕИС 0811400000126000684 (ред. №01) от 21.08.2026.
Ответ получен от 3 (трех) организаций на основании данной информации произведен расчет НМЦК (ЦК): Источник № 1 - вх. № 6686 от 01.09.2026, Источник № 2 - вх. № 6685 от 01.09.2026, Источник № 3 - вх. № 6684 от 01.09.2026</t>
  </si>
  <si>
    <t>Оказание услуг по техническому обслуживанию и ремонту газораспределительных сетей для обеспечения нужд Управления Федерального казначейства по Самарской области на 2026г. (сентябрь)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</si>
</sst>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6"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sz val="12"/>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26">
    <xf numFmtId="0" fontId="0" fillId="0" borderId="0" xfId="0"/>
    <xf numFmtId="0" fontId="1" fillId="0" borderId="0" xfId="0" applyFont="1" applyAlignment="1">
      <alignment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wrapText="1"/>
    </xf>
    <xf numFmtId="164" fontId="1" fillId="0" borderId="1" xfId="1"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43" fontId="1" fillId="0" borderId="1" xfId="1" applyFont="1" applyBorder="1" applyAlignment="1">
      <alignment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5" fillId="0" borderId="1" xfId="0" applyFont="1" applyBorder="1" applyAlignment="1">
      <alignment horizontal="center" vertical="center" wrapText="1"/>
    </xf>
    <xf numFmtId="0" fontId="1" fillId="2" borderId="0" xfId="0" applyFont="1" applyFill="1" applyAlignment="1">
      <alignment wrapText="1"/>
    </xf>
    <xf numFmtId="0" fontId="1" fillId="0" borderId="0" xfId="0" applyFont="1" applyAlignment="1">
      <alignment wrapText="1"/>
    </xf>
    <xf numFmtId="0" fontId="0" fillId="0" borderId="0" xfId="0" applyAlignment="1">
      <alignment wrapText="1"/>
    </xf>
    <xf numFmtId="0" fontId="1" fillId="0" borderId="1" xfId="0" applyFont="1" applyBorder="1" applyAlignment="1">
      <alignment horizontal="right" vertical="center" wrapText="1"/>
    </xf>
    <xf numFmtId="0" fontId="1" fillId="0" borderId="2" xfId="0" applyFont="1" applyBorder="1" applyAlignment="1">
      <alignment horizontal="right" vertical="center" wrapText="1"/>
    </xf>
    <xf numFmtId="43" fontId="2"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wrapText="1"/>
    </xf>
    <xf numFmtId="0" fontId="1" fillId="0" borderId="0" xfId="0" applyFont="1" applyBorder="1" applyAlignment="1">
      <alignment horizontal="left" vertical="center" wrapText="1"/>
    </xf>
    <xf numFmtId="0" fontId="1" fillId="0" borderId="0" xfId="0" applyFont="1" applyAlignment="1">
      <alignment horizontal="left" vertical="top" wrapText="1"/>
    </xf>
    <xf numFmtId="0" fontId="4" fillId="0" borderId="0" xfId="0" applyFont="1" applyAlignment="1">
      <alignment horizontal="left"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rokinSeN/AppData/Local/Temp/LanDocs3/&#1056;&#1072;&#1089;&#1095;&#1077;&#1090;%20&#1080;%20&#1086;&#1073;&#1086;&#1089;&#1085;&#1086;&#1074;&#1072;&#1085;&#1080;&#1077;%20&#1053;(&#1052;)&#1062;&#1050;_&#1075;&#1088;&#1091;&#1079;&#1086;&#1087;&#1077;&#1088;&#1077;&#1074;&#1086;&#1079;&#1082;&#1080;_1531_18_08_2025(ver1).xlsx~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32">
          <cell r="B32" t="str">
            <v>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7"/>
  <sheetViews>
    <sheetView tabSelected="1" zoomScale="85" zoomScaleNormal="85" workbookViewId="0">
      <selection activeCell="J18" sqref="J18:J20"/>
    </sheetView>
  </sheetViews>
  <sheetFormatPr defaultRowHeight="15.75" x14ac:dyDescent="0.25"/>
  <cols>
    <col min="1" max="1" width="3.7109375" style="1" customWidth="1"/>
    <col min="2" max="2" width="6" style="1" customWidth="1"/>
    <col min="3" max="3" width="19.7109375" style="1" customWidth="1"/>
    <col min="4" max="4" width="41.5703125" style="1" customWidth="1"/>
    <col min="5" max="5" width="28.7109375" style="1" customWidth="1"/>
    <col min="6" max="13" width="12.85546875" style="1" customWidth="1"/>
    <col min="14" max="14" width="15.42578125" style="1" customWidth="1"/>
    <col min="15" max="15" width="6" style="1" customWidth="1"/>
    <col min="16" max="17" width="12.85546875" style="1" customWidth="1"/>
    <col min="18" max="18" width="14.85546875" style="1" customWidth="1"/>
    <col min="19" max="19" width="12.42578125" style="1" bestFit="1" customWidth="1"/>
    <col min="20" max="16384" width="9.140625" style="1"/>
  </cols>
  <sheetData>
    <row r="1" spans="2:18" ht="60" customHeight="1" x14ac:dyDescent="0.25">
      <c r="B1" s="22" t="s">
        <v>10</v>
      </c>
      <c r="C1" s="22"/>
      <c r="D1" s="22"/>
      <c r="E1" s="22"/>
      <c r="F1" s="22"/>
      <c r="G1" s="22"/>
      <c r="H1" s="22"/>
      <c r="I1" s="22"/>
      <c r="J1" s="22"/>
      <c r="K1" s="22"/>
      <c r="L1" s="22"/>
      <c r="M1" s="22"/>
      <c r="N1" s="22"/>
      <c r="O1" s="22"/>
      <c r="P1" s="22"/>
      <c r="Q1" s="22"/>
      <c r="R1" s="22"/>
    </row>
    <row r="4" spans="2:18" x14ac:dyDescent="0.25">
      <c r="B4" s="23" t="s">
        <v>29</v>
      </c>
      <c r="C4" s="23"/>
      <c r="D4" s="23"/>
      <c r="E4" s="23"/>
      <c r="F4" s="23"/>
      <c r="G4" s="23"/>
      <c r="H4" s="23"/>
      <c r="I4" s="23"/>
      <c r="J4" s="23"/>
      <c r="K4" s="23"/>
      <c r="L4" s="23"/>
      <c r="M4" s="23"/>
      <c r="N4" s="23"/>
      <c r="O4" s="23"/>
      <c r="P4" s="23"/>
      <c r="Q4" s="23"/>
      <c r="R4" s="23"/>
    </row>
    <row r="5" spans="2:18" ht="30" customHeight="1" x14ac:dyDescent="0.25">
      <c r="B5" s="24" t="s">
        <v>20</v>
      </c>
      <c r="C5" s="24"/>
      <c r="D5" s="24"/>
      <c r="E5" s="24"/>
      <c r="F5" s="24"/>
      <c r="G5" s="24"/>
      <c r="H5" s="24"/>
      <c r="I5" s="24"/>
      <c r="J5" s="24"/>
      <c r="K5" s="24"/>
      <c r="L5" s="24"/>
      <c r="M5" s="24"/>
      <c r="N5" s="24"/>
      <c r="O5" s="24"/>
      <c r="P5" s="24"/>
      <c r="Q5" s="24"/>
      <c r="R5" s="24"/>
    </row>
    <row r="6" spans="2:18" ht="29.25" customHeight="1" x14ac:dyDescent="0.25">
      <c r="B6" s="21" t="s">
        <v>11</v>
      </c>
      <c r="C6" s="21"/>
      <c r="D6" s="21"/>
      <c r="E6" s="21"/>
      <c r="F6" s="21"/>
      <c r="G6" s="21"/>
      <c r="H6" s="21"/>
      <c r="I6" s="21"/>
      <c r="J6" s="21"/>
      <c r="K6" s="21"/>
      <c r="L6" s="21"/>
      <c r="M6" s="21"/>
      <c r="N6" s="21"/>
      <c r="O6" s="21"/>
      <c r="P6" s="21"/>
      <c r="Q6" s="21"/>
      <c r="R6" s="21"/>
    </row>
    <row r="7" spans="2:18" ht="57" customHeight="1" x14ac:dyDescent="0.25">
      <c r="B7" s="25" t="s">
        <v>30</v>
      </c>
      <c r="C7" s="25"/>
      <c r="D7" s="25"/>
      <c r="E7" s="25"/>
      <c r="F7" s="25"/>
      <c r="G7" s="25"/>
      <c r="H7" s="25"/>
      <c r="I7" s="25"/>
      <c r="J7" s="25"/>
      <c r="K7" s="25"/>
      <c r="L7" s="25"/>
      <c r="M7" s="25"/>
      <c r="N7" s="25"/>
      <c r="O7" s="25"/>
      <c r="P7" s="25"/>
      <c r="Q7" s="25"/>
      <c r="R7" s="25"/>
    </row>
    <row r="8" spans="2:18" x14ac:dyDescent="0.25">
      <c r="B8" s="2"/>
      <c r="C8" s="2"/>
      <c r="D8" s="2"/>
      <c r="E8" s="2"/>
      <c r="F8" s="2"/>
      <c r="G8" s="2"/>
      <c r="H8" s="2"/>
      <c r="I8" s="2"/>
      <c r="J8" s="2"/>
      <c r="K8" s="2"/>
      <c r="L8" s="2"/>
      <c r="M8" s="2"/>
      <c r="N8" s="2"/>
      <c r="O8" s="2"/>
      <c r="P8" s="2"/>
      <c r="Q8" s="2"/>
      <c r="R8" s="2"/>
    </row>
    <row r="9" spans="2:18" ht="37.5" customHeight="1" x14ac:dyDescent="0.25">
      <c r="B9" s="21" t="s">
        <v>0</v>
      </c>
      <c r="C9" s="21"/>
      <c r="D9" s="21"/>
      <c r="E9" s="21"/>
      <c r="F9" s="21"/>
      <c r="G9" s="21"/>
      <c r="H9" s="21"/>
      <c r="I9" s="21"/>
      <c r="J9" s="21"/>
      <c r="K9" s="21"/>
      <c r="L9" s="21"/>
      <c r="M9" s="21"/>
      <c r="N9" s="21"/>
      <c r="O9" s="21"/>
      <c r="P9" s="21"/>
      <c r="Q9" s="21"/>
      <c r="R9" s="21"/>
    </row>
    <row r="10" spans="2:18" ht="34.5" customHeight="1" x14ac:dyDescent="0.25">
      <c r="B10" s="21" t="s">
        <v>7</v>
      </c>
      <c r="C10" s="21"/>
      <c r="D10" s="21"/>
      <c r="E10" s="21"/>
      <c r="F10" s="21"/>
      <c r="G10" s="21"/>
      <c r="H10" s="21"/>
      <c r="I10" s="21"/>
      <c r="J10" s="21"/>
      <c r="K10" s="21"/>
      <c r="L10" s="21"/>
      <c r="M10" s="21"/>
      <c r="N10" s="21"/>
      <c r="O10" s="21"/>
      <c r="P10" s="21"/>
      <c r="Q10" s="21"/>
      <c r="R10" s="21"/>
    </row>
    <row r="13" spans="2:18" x14ac:dyDescent="0.25">
      <c r="B13" s="20" t="s">
        <v>8</v>
      </c>
      <c r="C13" s="20" t="s">
        <v>12</v>
      </c>
      <c r="D13" s="20" t="s">
        <v>1</v>
      </c>
      <c r="E13" s="20" t="s">
        <v>13</v>
      </c>
      <c r="F13" s="20" t="s">
        <v>2</v>
      </c>
      <c r="G13" s="20" t="s">
        <v>14</v>
      </c>
      <c r="H13" s="20" t="s">
        <v>3</v>
      </c>
      <c r="I13" s="20"/>
      <c r="J13" s="20"/>
      <c r="K13" s="20"/>
      <c r="L13" s="20"/>
      <c r="M13" s="20"/>
      <c r="N13" s="20"/>
      <c r="O13" s="20"/>
      <c r="P13" s="20" t="s">
        <v>18</v>
      </c>
      <c r="Q13" s="20" t="s">
        <v>19</v>
      </c>
    </row>
    <row r="14" spans="2:18" ht="28.5" customHeight="1" x14ac:dyDescent="0.25">
      <c r="B14" s="20"/>
      <c r="C14" s="20"/>
      <c r="D14" s="20"/>
      <c r="E14" s="20"/>
      <c r="F14" s="20"/>
      <c r="G14" s="20"/>
      <c r="H14" s="20" t="s">
        <v>15</v>
      </c>
      <c r="I14" s="20"/>
      <c r="J14" s="20"/>
      <c r="K14" s="20" t="s">
        <v>4</v>
      </c>
      <c r="L14" s="20" t="s">
        <v>9</v>
      </c>
      <c r="M14" s="20" t="s">
        <v>16</v>
      </c>
      <c r="N14" s="20" t="s">
        <v>17</v>
      </c>
      <c r="O14" s="20"/>
      <c r="P14" s="20"/>
      <c r="Q14" s="20"/>
    </row>
    <row r="15" spans="2:18" ht="61.5" customHeight="1" x14ac:dyDescent="0.25">
      <c r="B15" s="20"/>
      <c r="C15" s="20"/>
      <c r="D15" s="20"/>
      <c r="E15" s="20"/>
      <c r="F15" s="20"/>
      <c r="G15" s="20"/>
      <c r="H15" s="3" t="s">
        <v>26</v>
      </c>
      <c r="I15" s="3" t="s">
        <v>27</v>
      </c>
      <c r="J15" s="3" t="s">
        <v>28</v>
      </c>
      <c r="K15" s="20"/>
      <c r="L15" s="20"/>
      <c r="M15" s="20"/>
      <c r="N15" s="20"/>
      <c r="O15" s="20"/>
      <c r="P15" s="20"/>
      <c r="Q15" s="20"/>
    </row>
    <row r="16" spans="2:18" ht="57" customHeight="1" x14ac:dyDescent="0.25">
      <c r="B16" s="20"/>
      <c r="C16" s="20"/>
      <c r="D16" s="20"/>
      <c r="E16" s="20"/>
      <c r="F16" s="20"/>
      <c r="G16" s="20"/>
      <c r="H16" s="3" t="s">
        <v>5</v>
      </c>
      <c r="I16" s="3" t="s">
        <v>5</v>
      </c>
      <c r="J16" s="3" t="s">
        <v>5</v>
      </c>
      <c r="K16" s="20"/>
      <c r="L16" s="20"/>
      <c r="M16" s="20"/>
      <c r="N16" s="20"/>
      <c r="O16" s="20"/>
      <c r="P16" s="20"/>
      <c r="Q16" s="20"/>
    </row>
    <row r="17" spans="2:17" x14ac:dyDescent="0.25">
      <c r="B17" s="3">
        <v>1</v>
      </c>
      <c r="C17" s="3">
        <v>2</v>
      </c>
      <c r="D17" s="3">
        <v>3</v>
      </c>
      <c r="E17" s="3">
        <v>4</v>
      </c>
      <c r="F17" s="3">
        <v>5</v>
      </c>
      <c r="G17" s="3">
        <v>6</v>
      </c>
      <c r="H17" s="3">
        <v>7</v>
      </c>
      <c r="I17" s="3">
        <v>8</v>
      </c>
      <c r="J17" s="3">
        <v>9</v>
      </c>
      <c r="K17" s="3">
        <v>10</v>
      </c>
      <c r="L17" s="3">
        <v>11</v>
      </c>
      <c r="M17" s="3">
        <v>12</v>
      </c>
      <c r="N17" s="20">
        <v>13</v>
      </c>
      <c r="O17" s="20"/>
      <c r="P17" s="3">
        <v>14</v>
      </c>
      <c r="Q17" s="3">
        <v>15</v>
      </c>
    </row>
    <row r="18" spans="2:17" s="6" customFormat="1" ht="90" x14ac:dyDescent="0.25">
      <c r="B18" s="5">
        <v>1</v>
      </c>
      <c r="C18" s="5"/>
      <c r="D18" s="13" t="s">
        <v>31</v>
      </c>
      <c r="E18" s="12"/>
      <c r="F18" s="10" t="s">
        <v>22</v>
      </c>
      <c r="G18" s="11">
        <v>1</v>
      </c>
      <c r="H18" s="4">
        <v>48815.86</v>
      </c>
      <c r="I18" s="4">
        <v>49508.57</v>
      </c>
      <c r="J18" s="4">
        <v>53974.45</v>
      </c>
      <c r="K18" s="7">
        <f t="shared" ref="K18:K20" si="0">(STDEV(H18:J18)/AVERAGE(H18:J18))*100</f>
        <v>5.52</v>
      </c>
      <c r="L18" s="4">
        <f t="shared" ref="L18:L20" si="1">ROUNDDOWN(AVERAGE(H18:J18),2)</f>
        <v>50766.29</v>
      </c>
      <c r="M18" s="8" t="s">
        <v>21</v>
      </c>
      <c r="N18" s="9">
        <f>G18*H18</f>
        <v>48815.86</v>
      </c>
      <c r="O18" s="5"/>
      <c r="P18" s="5"/>
      <c r="Q18" s="5"/>
    </row>
    <row r="19" spans="2:17" s="6" customFormat="1" ht="90" x14ac:dyDescent="0.25">
      <c r="B19" s="5">
        <v>2</v>
      </c>
      <c r="C19" s="5"/>
      <c r="D19" s="13" t="s">
        <v>23</v>
      </c>
      <c r="E19" s="12"/>
      <c r="F19" s="10" t="s">
        <v>22</v>
      </c>
      <c r="G19" s="11">
        <v>1</v>
      </c>
      <c r="H19" s="4">
        <v>66148.89</v>
      </c>
      <c r="I19" s="4">
        <v>69456.320000000007</v>
      </c>
      <c r="J19" s="4">
        <v>72486.77</v>
      </c>
      <c r="K19" s="7">
        <f t="shared" si="0"/>
        <v>4.57</v>
      </c>
      <c r="L19" s="4">
        <f t="shared" si="1"/>
        <v>69363.990000000005</v>
      </c>
      <c r="M19" s="8" t="s">
        <v>21</v>
      </c>
      <c r="N19" s="9">
        <f t="shared" ref="N19:N20" si="2">G19*H19</f>
        <v>66148.89</v>
      </c>
      <c r="O19" s="5"/>
      <c r="P19" s="5"/>
      <c r="Q19" s="5"/>
    </row>
    <row r="20" spans="2:17" s="6" customFormat="1" ht="90" x14ac:dyDescent="0.25">
      <c r="B20" s="5">
        <v>3</v>
      </c>
      <c r="C20" s="5"/>
      <c r="D20" s="13" t="s">
        <v>24</v>
      </c>
      <c r="E20" s="12"/>
      <c r="F20" s="10" t="s">
        <v>22</v>
      </c>
      <c r="G20" s="11">
        <v>1</v>
      </c>
      <c r="H20" s="4">
        <v>3569.54</v>
      </c>
      <c r="I20" s="4">
        <v>3748.03</v>
      </c>
      <c r="J20" s="4">
        <v>3926.5</v>
      </c>
      <c r="K20" s="7">
        <f t="shared" si="0"/>
        <v>4.76</v>
      </c>
      <c r="L20" s="4">
        <f t="shared" si="1"/>
        <v>3748.02</v>
      </c>
      <c r="M20" s="8" t="s">
        <v>21</v>
      </c>
      <c r="N20" s="9">
        <f t="shared" si="2"/>
        <v>3569.54</v>
      </c>
      <c r="O20" s="5"/>
      <c r="P20" s="5"/>
      <c r="Q20" s="5"/>
    </row>
    <row r="21" spans="2:17" ht="16.5" customHeight="1" x14ac:dyDescent="0.25">
      <c r="B21" s="17" t="s">
        <v>6</v>
      </c>
      <c r="C21" s="18"/>
      <c r="D21" s="18"/>
      <c r="E21" s="17"/>
      <c r="F21" s="17"/>
      <c r="G21" s="17"/>
      <c r="H21" s="17"/>
      <c r="I21" s="17"/>
      <c r="J21" s="17"/>
      <c r="K21" s="17"/>
      <c r="L21" s="17"/>
      <c r="M21" s="17"/>
      <c r="N21" s="19">
        <f>SUM(N18:N20)</f>
        <v>118534.29</v>
      </c>
      <c r="O21" s="19"/>
      <c r="P21" s="3"/>
      <c r="Q21" s="3"/>
    </row>
    <row r="25" spans="2:17" ht="31.5" customHeight="1" x14ac:dyDescent="0.25">
      <c r="B25" s="15" t="s">
        <v>25</v>
      </c>
      <c r="C25" s="16"/>
      <c r="D25" s="16"/>
      <c r="E25" s="16"/>
      <c r="F25" s="16"/>
      <c r="G25" s="16"/>
      <c r="H25" s="16"/>
      <c r="I25" s="16"/>
      <c r="J25" s="16"/>
      <c r="K25" s="16"/>
      <c r="L25" s="16"/>
      <c r="M25" s="16"/>
      <c r="N25" s="16"/>
      <c r="O25" s="16"/>
      <c r="P25" s="16"/>
      <c r="Q25" s="16"/>
    </row>
    <row r="27" spans="2:17" ht="74.25" customHeight="1" x14ac:dyDescent="0.25">
      <c r="B27" s="14" t="str">
        <f>[1]Лист1!$B$32</f>
        <v>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v>
      </c>
      <c r="C27" s="14"/>
      <c r="D27" s="14"/>
      <c r="E27" s="14"/>
      <c r="F27" s="14"/>
      <c r="G27" s="14"/>
      <c r="H27" s="14"/>
      <c r="I27" s="14"/>
      <c r="J27" s="14"/>
      <c r="K27" s="14"/>
      <c r="L27" s="14"/>
      <c r="M27" s="14"/>
      <c r="N27" s="14"/>
      <c r="O27" s="14"/>
      <c r="P27" s="14"/>
      <c r="Q27" s="14"/>
    </row>
  </sheetData>
  <mergeCells count="26">
    <mergeCell ref="B1:R1"/>
    <mergeCell ref="B4:R4"/>
    <mergeCell ref="B5:R5"/>
    <mergeCell ref="B6:R6"/>
    <mergeCell ref="B7:R7"/>
    <mergeCell ref="B9:R9"/>
    <mergeCell ref="B10:R10"/>
    <mergeCell ref="P13:P16"/>
    <mergeCell ref="H14:J14"/>
    <mergeCell ref="K14:K16"/>
    <mergeCell ref="M14:M16"/>
    <mergeCell ref="B13:B16"/>
    <mergeCell ref="L14:L16"/>
    <mergeCell ref="C13:C16"/>
    <mergeCell ref="Q13:Q16"/>
    <mergeCell ref="D13:D16"/>
    <mergeCell ref="E13:E16"/>
    <mergeCell ref="F13:F16"/>
    <mergeCell ref="G13:G16"/>
    <mergeCell ref="H13:O13"/>
    <mergeCell ref="B27:Q27"/>
    <mergeCell ref="B25:Q25"/>
    <mergeCell ref="B21:M21"/>
    <mergeCell ref="N21:O21"/>
    <mergeCell ref="N14:O16"/>
    <mergeCell ref="N17:O17"/>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2026-09-01T11:58:42Z</dcterms:modified>
</cp:coreProperties>
</file>