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F:\Работа\Закупки\Унлаб\"/>
    </mc:Choice>
  </mc:AlternateContent>
  <xr:revisionPtr revIDLastSave="0" documentId="13_ncr:1_{E6A60D72-E759-4899-900C-9A35FAC43EE2}" xr6:coauthVersionLast="45" xr6:coauthVersionMax="45" xr10:uidLastSave="{00000000-0000-0000-0000-000000000000}"/>
  <bookViews>
    <workbookView xWindow="17544" yWindow="3024" windowWidth="9972" windowHeight="13908" xr2:uid="{00000000-000D-0000-FFFF-FFFF00000000}"/>
  </bookViews>
  <sheets>
    <sheet name="обоснование НМЦК анализом рынк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2" i="1" l="1"/>
  <c r="J22" i="1" s="1"/>
  <c r="I21" i="1"/>
  <c r="J21" i="1" s="1"/>
  <c r="J20" i="1"/>
  <c r="I20" i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J10" i="1"/>
  <c r="I10" i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J23" i="1" l="1"/>
</calcChain>
</file>

<file path=xl/sharedStrings.xml><?xml version="1.0" encoding="utf-8"?>
<sst xmlns="http://schemas.openxmlformats.org/spreadsheetml/2006/main" count="55" uniqueCount="37">
  <si>
    <t>«Обоснование начальной (максимальной) цены договора»</t>
  </si>
  <si>
    <t>№ п/п</t>
  </si>
  <si>
    <t>Наименование (предмет) договора</t>
  </si>
  <si>
    <t>Ед. изм.</t>
  </si>
  <si>
    <t xml:space="preserve">Кол-во </t>
  </si>
  <si>
    <t>Принимаемая цена за единицу товара, работы, услуги в тч НДС (руб.)</t>
  </si>
  <si>
    <t>Цена договора, заключаемого с единственным поставщиком (исполнителем, подрядчиком)</t>
  </si>
  <si>
    <t>шт</t>
  </si>
  <si>
    <t>ИТОГО:</t>
  </si>
  <si>
    <t>Составил:</t>
  </si>
  <si>
    <t>Заведующий ЛТП</t>
  </si>
  <si>
    <t>Омаров С.М.</t>
  </si>
  <si>
    <t>Должность</t>
  </si>
  <si>
    <t>Ф.И.О</t>
  </si>
  <si>
    <t>Коммерческое предложение № 1 исх. № ЦБ-9945 от 03.08.2026 года</t>
  </si>
  <si>
    <t>Коммерческое предложение № 2 исх. № МС-104113 от 04.08.2026 года</t>
  </si>
  <si>
    <t>Коммерческое предложение № 3 исх. № 000193571 от 04.08.2026 года</t>
  </si>
  <si>
    <t>Цена договора установлена как минимальная из трех ценовых предложений и составляет 260670,00 (двести шестьдесят тысяч шестьсот семьдесят) рублей 0 копеек</t>
  </si>
  <si>
    <t>Вольтамперметр, измерительная головка, DC 0-100В, 100А с шунтом</t>
  </si>
  <si>
    <t>Вольтамперметр, измерительная головка, DC 0-100В, 10А</t>
  </si>
  <si>
    <t>Портативный цифровой осциллограф DSO DSO138</t>
  </si>
  <si>
    <t>Регулируемый понижающий преобразователь напряжения (DC-DC конвертер) LM2596S</t>
  </si>
  <si>
    <t>Блок питания Kejian S-36-12 (12В, 3А, 36Вт)</t>
  </si>
  <si>
    <t>Блок питания постоянного тока JCPOWER JC-24-12</t>
  </si>
  <si>
    <t>Макетная плата Breadboard MB-102 (830 контактов)</t>
  </si>
  <si>
    <t>Макетная плата Breadboard Half (400 контактов)</t>
  </si>
  <si>
    <t>Клещи для обжима клемм TOOZO AWG 23-7 / 0,25-10 мм</t>
  </si>
  <si>
    <t>Провода для блока питания Крокодил-Банан 2,5мм 1 метр красный</t>
  </si>
  <si>
    <t>Провода для блока питания Крокодил-Банан 2,5мм 1 метр черный</t>
  </si>
  <si>
    <t>Провода для источника питания (зажим крючок -  банан)</t>
  </si>
  <si>
    <t>Провода для источника питания (зажим крючок - банан 4мм, черный)</t>
  </si>
  <si>
    <t>Провода для источника питания (клеммы + крокодил)</t>
  </si>
  <si>
    <t>Набор соединительных проводов F/F «мама-мама» (30 см, 40 шт)</t>
  </si>
  <si>
    <t>Набор соединительных проводов M/F «папа-мама» (30 см, 40 шт)</t>
  </si>
  <si>
    <t>Набор соединительных проводов M/M «папа-папа» (30 см, 40 шт)</t>
  </si>
  <si>
    <t>Преобразователь USB - UART (PL2303HX)</t>
  </si>
  <si>
    <t>Зажимы типа "крокодил" 40 см, 20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</si>
</sst>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14" x14ac:knownFonts="1">
    <font>
      <sz val="10"/>
      <name val="Arial Cyr"/>
    </font>
    <font>
      <sz val="10"/>
      <name val="Arial"/>
    </font>
    <font>
      <sz val="11"/>
      <color rgb="FF000000"/>
      <name val="Calibri"/>
    </font>
    <font>
      <b/>
      <i/>
      <sz val="10"/>
      <color rgb="FF000000"/>
      <name val="Times New Roman"/>
    </font>
    <font>
      <sz val="11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i/>
      <sz val="11"/>
      <color rgb="FF000000"/>
      <name val="Times New Roman"/>
    </font>
    <font>
      <b/>
      <i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0"/>
      <name val="Arial Cy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Border="0" applyAlignment="0" applyProtection="0"/>
    <xf numFmtId="41" fontId="1" fillId="0" borderId="0" applyBorder="0" applyAlignment="0" applyProtection="0"/>
    <xf numFmtId="44" fontId="1" fillId="0" borderId="0" applyBorder="0" applyAlignment="0" applyProtection="0"/>
    <xf numFmtId="42" fontId="1" fillId="0" borderId="0" applyBorder="0" applyAlignment="0" applyProtection="0"/>
    <xf numFmtId="9" fontId="1" fillId="0" borderId="0" applyBorder="0" applyAlignment="0" applyProtection="0"/>
    <xf numFmtId="0" fontId="2" fillId="0" borderId="0"/>
    <xf numFmtId="0" fontId="12" fillId="0" borderId="0"/>
  </cellStyleXfs>
  <cellXfs count="28">
    <xf numFmtId="0" fontId="0" fillId="0" borderId="0" xfId="0"/>
    <xf numFmtId="0" fontId="0" fillId="0" borderId="0" xfId="7" applyFont="1"/>
    <xf numFmtId="0" fontId="0" fillId="0" borderId="1" xfId="7" applyFont="1" applyBorder="1" applyAlignment="1">
      <alignment wrapText="1"/>
    </xf>
    <xf numFmtId="2" fontId="0" fillId="0" borderId="1" xfId="7" applyNumberFormat="1" applyFont="1" applyBorder="1" applyAlignment="1">
      <alignment horizontal="center" wrapText="1"/>
    </xf>
    <xf numFmtId="2" fontId="0" fillId="0" borderId="1" xfId="7" applyNumberFormat="1" applyFont="1" applyBorder="1" applyAlignment="1">
      <alignment horizontal="center" wrapText="1"/>
    </xf>
    <xf numFmtId="0" fontId="3" fillId="0" borderId="1" xfId="7" applyFont="1" applyBorder="1" applyAlignment="1">
      <alignment wrapText="1"/>
    </xf>
    <xf numFmtId="0" fontId="4" fillId="0" borderId="2" xfId="7" applyFont="1" applyBorder="1" applyAlignment="1">
      <alignment wrapText="1"/>
    </xf>
    <xf numFmtId="0" fontId="6" fillId="0" borderId="0" xfId="7" applyFont="1" applyAlignment="1">
      <alignment vertical="center" wrapText="1"/>
    </xf>
    <xf numFmtId="0" fontId="4" fillId="0" borderId="2" xfId="7" applyFont="1" applyBorder="1" applyAlignment="1">
      <alignment horizontal="center" vertical="center"/>
    </xf>
    <xf numFmtId="0" fontId="6" fillId="0" borderId="2" xfId="7" applyFont="1" applyBorder="1" applyAlignment="1">
      <alignment horizontal="center" vertical="center" wrapText="1"/>
    </xf>
    <xf numFmtId="2" fontId="6" fillId="2" borderId="2" xfId="7" applyNumberFormat="1" applyFont="1" applyFill="1" applyBorder="1" applyAlignment="1">
      <alignment horizontal="center" vertical="center" wrapText="1"/>
    </xf>
    <xf numFmtId="0" fontId="7" fillId="0" borderId="2" xfId="6" applyFont="1" applyBorder="1" applyAlignment="1">
      <alignment horizontal="center" vertical="center" wrapText="1"/>
    </xf>
    <xf numFmtId="4" fontId="6" fillId="0" borderId="2" xfId="7" applyNumberFormat="1" applyFont="1" applyBorder="1" applyAlignment="1">
      <alignment horizontal="center" vertical="center" wrapText="1"/>
    </xf>
    <xf numFmtId="4" fontId="10" fillId="0" borderId="2" xfId="7" applyNumberFormat="1" applyFont="1" applyBorder="1" applyAlignment="1">
      <alignment horizontal="center" vertical="center"/>
    </xf>
    <xf numFmtId="0" fontId="4" fillId="0" borderId="0" xfId="7" applyFont="1"/>
    <xf numFmtId="0" fontId="4" fillId="0" borderId="0" xfId="7" applyFont="1" applyAlignment="1">
      <alignment vertical="center"/>
    </xf>
    <xf numFmtId="0" fontId="10" fillId="0" borderId="0" xfId="7" applyFont="1" applyAlignment="1">
      <alignment vertical="center"/>
    </xf>
    <xf numFmtId="0" fontId="4" fillId="3" borderId="2" xfId="7" applyFont="1" applyFill="1" applyBorder="1" applyAlignment="1">
      <alignment horizontal="center" vertical="center"/>
    </xf>
    <xf numFmtId="0" fontId="4" fillId="3" borderId="2" xfId="7" applyFont="1" applyFill="1" applyBorder="1"/>
    <xf numFmtId="0" fontId="5" fillId="0" borderId="2" xfId="7" applyFont="1" applyBorder="1" applyAlignment="1">
      <alignment horizontal="center" vertical="center" wrapText="1"/>
    </xf>
    <xf numFmtId="0" fontId="9" fillId="0" borderId="2" xfId="7" applyFont="1" applyBorder="1" applyAlignment="1">
      <alignment horizontal="right" vertical="center" wrapText="1"/>
    </xf>
    <xf numFmtId="0" fontId="11" fillId="0" borderId="2" xfId="7" applyFont="1" applyBorder="1" applyAlignment="1">
      <alignment horizontal="center" vertical="center" wrapText="1"/>
    </xf>
    <xf numFmtId="0" fontId="4" fillId="0" borderId="3" xfId="7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 wrapText="1"/>
    </xf>
    <xf numFmtId="0" fontId="6" fillId="0" borderId="5" xfId="7" applyFont="1" applyBorder="1" applyAlignment="1">
      <alignment horizontal="center" vertical="center" wrapText="1"/>
    </xf>
    <xf numFmtId="0" fontId="9" fillId="0" borderId="6" xfId="7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8">
    <cellStyle name="Comma" xfId="1" xr:uid="{00000000-0005-0000-0000-000001000000}"/>
    <cellStyle name="Comma [0]" xfId="2" xr:uid="{00000000-0005-0000-0000-000002000000}"/>
    <cellStyle name="Currency" xfId="3" xr:uid="{00000000-0005-0000-0000-000003000000}"/>
    <cellStyle name="Currency [0]" xfId="4" xr:uid="{00000000-0005-0000-0000-000004000000}"/>
    <cellStyle name="Normal" xfId="7" xr:uid="{00000000-0005-0000-0000-000000000000}"/>
    <cellStyle name="Percent" xfId="5" xr:uid="{00000000-0005-0000-0000-000005000000}"/>
    <cellStyle name="Обычный" xfId="0" builtinId="0"/>
    <cellStyle name="Обычн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="70" zoomScaleNormal="70" workbookViewId="0">
      <selection activeCell="C31" sqref="C31"/>
    </sheetView>
  </sheetViews>
  <sheetFormatPr defaultColWidth="9" defaultRowHeight="13.2" x14ac:dyDescent="0.25"/>
  <cols>
    <col min="2" max="2" width="42.44140625" customWidth="1"/>
    <col min="3" max="3" width="50.88671875" customWidth="1"/>
    <col min="4" max="4" width="9.88671875" customWidth="1"/>
    <col min="5" max="5" width="10.44140625" customWidth="1"/>
    <col min="6" max="6" width="17.33203125" customWidth="1"/>
    <col min="7" max="7" width="16.33203125" customWidth="1"/>
    <col min="8" max="8" width="17.6640625" customWidth="1"/>
    <col min="9" max="10" width="17.109375" customWidth="1"/>
  </cols>
  <sheetData>
    <row r="1" spans="1:14" ht="13.8" x14ac:dyDescent="0.3">
      <c r="A1" s="1"/>
      <c r="B1" s="1"/>
      <c r="C1" s="2"/>
      <c r="D1" s="2"/>
      <c r="E1" s="2"/>
      <c r="F1" s="3"/>
      <c r="G1" s="4"/>
      <c r="H1" s="4"/>
      <c r="I1" s="5"/>
      <c r="J1" s="5"/>
    </row>
    <row r="2" spans="1:14" ht="44.25" customHeight="1" x14ac:dyDescent="0.25">
      <c r="A2" s="6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7"/>
      <c r="L2" s="7"/>
      <c r="M2" s="7"/>
      <c r="N2" s="7"/>
    </row>
    <row r="3" spans="1:14" ht="116.25" customHeight="1" thickBot="1" x14ac:dyDescent="0.3">
      <c r="A3" s="8" t="s">
        <v>1</v>
      </c>
      <c r="B3" s="24" t="s">
        <v>2</v>
      </c>
      <c r="C3" s="24"/>
      <c r="D3" s="9" t="s">
        <v>3</v>
      </c>
      <c r="E3" s="9" t="s">
        <v>4</v>
      </c>
      <c r="F3" s="10" t="s">
        <v>14</v>
      </c>
      <c r="G3" s="10" t="s">
        <v>15</v>
      </c>
      <c r="H3" s="10" t="s">
        <v>16</v>
      </c>
      <c r="I3" s="9" t="s">
        <v>5</v>
      </c>
      <c r="J3" s="9" t="s">
        <v>6</v>
      </c>
    </row>
    <row r="4" spans="1:14" ht="15.6" customHeight="1" thickBot="1" x14ac:dyDescent="0.3">
      <c r="A4" s="22">
        <v>1</v>
      </c>
      <c r="B4" s="26" t="s">
        <v>18</v>
      </c>
      <c r="C4" s="27"/>
      <c r="D4" s="23" t="s">
        <v>7</v>
      </c>
      <c r="E4" s="11">
        <v>15</v>
      </c>
      <c r="F4" s="12">
        <v>694</v>
      </c>
      <c r="G4" s="12">
        <v>862.5</v>
      </c>
      <c r="H4" s="12">
        <v>750</v>
      </c>
      <c r="I4" s="12">
        <f t="shared" ref="I4:I22" si="0">MIN(F4:H4)</f>
        <v>694</v>
      </c>
      <c r="J4" s="12">
        <f t="shared" ref="J4:J22" si="1">E4*I4</f>
        <v>10410</v>
      </c>
    </row>
    <row r="5" spans="1:14" ht="19.5" customHeight="1" thickBot="1" x14ac:dyDescent="0.3">
      <c r="A5" s="22">
        <v>2</v>
      </c>
      <c r="B5" s="26" t="s">
        <v>19</v>
      </c>
      <c r="C5" s="27"/>
      <c r="D5" s="23" t="s">
        <v>7</v>
      </c>
      <c r="E5" s="11">
        <v>15</v>
      </c>
      <c r="F5" s="12">
        <v>590</v>
      </c>
      <c r="G5" s="12">
        <v>747.5</v>
      </c>
      <c r="H5" s="12">
        <v>650</v>
      </c>
      <c r="I5" s="12">
        <f t="shared" si="0"/>
        <v>590</v>
      </c>
      <c r="J5" s="12">
        <f t="shared" si="1"/>
        <v>8850</v>
      </c>
    </row>
    <row r="6" spans="1:14" ht="19.5" customHeight="1" thickBot="1" x14ac:dyDescent="0.3">
      <c r="A6" s="22">
        <v>3</v>
      </c>
      <c r="B6" s="26" t="s">
        <v>20</v>
      </c>
      <c r="C6" s="27"/>
      <c r="D6" s="23" t="s">
        <v>7</v>
      </c>
      <c r="E6" s="11">
        <v>30</v>
      </c>
      <c r="F6" s="12">
        <v>2410</v>
      </c>
      <c r="G6" s="12">
        <v>2875</v>
      </c>
      <c r="H6" s="12">
        <v>2500</v>
      </c>
      <c r="I6" s="12">
        <f t="shared" si="0"/>
        <v>2410</v>
      </c>
      <c r="J6" s="12">
        <f t="shared" si="1"/>
        <v>72300</v>
      </c>
    </row>
    <row r="7" spans="1:14" ht="15.6" customHeight="1" thickBot="1" x14ac:dyDescent="0.3">
      <c r="A7" s="22">
        <v>4</v>
      </c>
      <c r="B7" s="26" t="s">
        <v>21</v>
      </c>
      <c r="C7" s="27"/>
      <c r="D7" s="23" t="s">
        <v>7</v>
      </c>
      <c r="E7" s="11">
        <v>90</v>
      </c>
      <c r="F7" s="12">
        <v>250</v>
      </c>
      <c r="G7" s="12">
        <v>322</v>
      </c>
      <c r="H7" s="12">
        <v>280</v>
      </c>
      <c r="I7" s="12">
        <f t="shared" si="0"/>
        <v>250</v>
      </c>
      <c r="J7" s="12">
        <f t="shared" si="1"/>
        <v>22500</v>
      </c>
    </row>
    <row r="8" spans="1:14" ht="14.4" customHeight="1" thickBot="1" x14ac:dyDescent="0.3">
      <c r="A8" s="22">
        <v>5</v>
      </c>
      <c r="B8" s="26" t="s">
        <v>22</v>
      </c>
      <c r="C8" s="27"/>
      <c r="D8" s="23" t="s">
        <v>7</v>
      </c>
      <c r="E8" s="11">
        <v>90</v>
      </c>
      <c r="F8" s="12">
        <v>600</v>
      </c>
      <c r="G8" s="12">
        <v>805</v>
      </c>
      <c r="H8" s="12">
        <v>700</v>
      </c>
      <c r="I8" s="12">
        <f t="shared" si="0"/>
        <v>600</v>
      </c>
      <c r="J8" s="12">
        <f t="shared" si="1"/>
        <v>54000</v>
      </c>
    </row>
    <row r="9" spans="1:14" ht="16.2" thickBot="1" x14ac:dyDescent="0.3">
      <c r="A9" s="22">
        <v>6</v>
      </c>
      <c r="B9" s="26" t="s">
        <v>23</v>
      </c>
      <c r="C9" s="27"/>
      <c r="D9" s="23" t="s">
        <v>7</v>
      </c>
      <c r="E9" s="11">
        <v>30</v>
      </c>
      <c r="F9" s="12">
        <v>490</v>
      </c>
      <c r="G9" s="12">
        <v>598</v>
      </c>
      <c r="H9" s="12">
        <v>520</v>
      </c>
      <c r="I9" s="12">
        <f t="shared" si="0"/>
        <v>490</v>
      </c>
      <c r="J9" s="12">
        <f t="shared" si="1"/>
        <v>14700</v>
      </c>
    </row>
    <row r="10" spans="1:14" ht="16.2" thickBot="1" x14ac:dyDescent="0.3">
      <c r="A10" s="22">
        <v>7</v>
      </c>
      <c r="B10" s="26" t="s">
        <v>24</v>
      </c>
      <c r="C10" s="27"/>
      <c r="D10" s="23" t="s">
        <v>7</v>
      </c>
      <c r="E10" s="11">
        <v>60</v>
      </c>
      <c r="F10" s="12">
        <v>450</v>
      </c>
      <c r="G10" s="12">
        <v>517.5</v>
      </c>
      <c r="H10" s="12">
        <v>450</v>
      </c>
      <c r="I10" s="12">
        <f t="shared" si="0"/>
        <v>450</v>
      </c>
      <c r="J10" s="12">
        <f t="shared" si="1"/>
        <v>27000</v>
      </c>
    </row>
    <row r="11" spans="1:14" ht="16.2" thickBot="1" x14ac:dyDescent="0.3">
      <c r="A11" s="22">
        <v>8</v>
      </c>
      <c r="B11" s="26" t="s">
        <v>25</v>
      </c>
      <c r="C11" s="27"/>
      <c r="D11" s="23" t="s">
        <v>7</v>
      </c>
      <c r="E11" s="11">
        <v>60</v>
      </c>
      <c r="F11" s="12">
        <v>270</v>
      </c>
      <c r="G11" s="12">
        <v>339.25</v>
      </c>
      <c r="H11" s="12">
        <v>295</v>
      </c>
      <c r="I11" s="12">
        <f t="shared" si="0"/>
        <v>270</v>
      </c>
      <c r="J11" s="12">
        <f t="shared" si="1"/>
        <v>16200</v>
      </c>
    </row>
    <row r="12" spans="1:14" ht="16.2" thickBot="1" x14ac:dyDescent="0.3">
      <c r="A12" s="22">
        <v>9</v>
      </c>
      <c r="B12" s="26" t="s">
        <v>26</v>
      </c>
      <c r="C12" s="27"/>
      <c r="D12" s="23" t="s">
        <v>7</v>
      </c>
      <c r="E12" s="11">
        <v>1</v>
      </c>
      <c r="F12" s="12">
        <v>1080</v>
      </c>
      <c r="G12" s="12">
        <v>1242</v>
      </c>
      <c r="H12" s="12">
        <v>1080</v>
      </c>
      <c r="I12" s="12">
        <f t="shared" si="0"/>
        <v>1080</v>
      </c>
      <c r="J12" s="12">
        <f t="shared" si="1"/>
        <v>1080</v>
      </c>
    </row>
    <row r="13" spans="1:14" ht="16.2" thickBot="1" x14ac:dyDescent="0.3">
      <c r="A13" s="22">
        <v>10</v>
      </c>
      <c r="B13" s="26" t="s">
        <v>27</v>
      </c>
      <c r="C13" s="27"/>
      <c r="D13" s="23" t="s">
        <v>7</v>
      </c>
      <c r="E13" s="11">
        <v>5</v>
      </c>
      <c r="F13" s="12">
        <v>340</v>
      </c>
      <c r="G13" s="12">
        <v>425.5</v>
      </c>
      <c r="H13" s="12">
        <v>370</v>
      </c>
      <c r="I13" s="12">
        <f t="shared" si="0"/>
        <v>340</v>
      </c>
      <c r="J13" s="12">
        <f t="shared" si="1"/>
        <v>1700</v>
      </c>
    </row>
    <row r="14" spans="1:14" ht="16.2" thickBot="1" x14ac:dyDescent="0.3">
      <c r="A14" s="22">
        <v>11</v>
      </c>
      <c r="B14" s="26" t="s">
        <v>28</v>
      </c>
      <c r="C14" s="27"/>
      <c r="D14" s="23" t="s">
        <v>7</v>
      </c>
      <c r="E14" s="11">
        <v>5</v>
      </c>
      <c r="F14" s="12">
        <v>340</v>
      </c>
      <c r="G14" s="12">
        <v>425.5</v>
      </c>
      <c r="H14" s="12">
        <v>370</v>
      </c>
      <c r="I14" s="12">
        <f t="shared" si="0"/>
        <v>340</v>
      </c>
      <c r="J14" s="12">
        <f t="shared" si="1"/>
        <v>1700</v>
      </c>
    </row>
    <row r="15" spans="1:14" ht="16.2" thickBot="1" x14ac:dyDescent="0.3">
      <c r="A15" s="22">
        <v>12</v>
      </c>
      <c r="B15" s="26" t="s">
        <v>29</v>
      </c>
      <c r="C15" s="27"/>
      <c r="D15" s="23" t="s">
        <v>7</v>
      </c>
      <c r="E15" s="11">
        <v>5</v>
      </c>
      <c r="F15" s="12">
        <v>279</v>
      </c>
      <c r="G15" s="12">
        <v>343.85</v>
      </c>
      <c r="H15" s="12">
        <v>299</v>
      </c>
      <c r="I15" s="12">
        <f t="shared" si="0"/>
        <v>279</v>
      </c>
      <c r="J15" s="12">
        <f t="shared" si="1"/>
        <v>1395</v>
      </c>
    </row>
    <row r="16" spans="1:14" ht="16.2" thickBot="1" x14ac:dyDescent="0.3">
      <c r="A16" s="22">
        <v>13</v>
      </c>
      <c r="B16" s="26" t="s">
        <v>30</v>
      </c>
      <c r="C16" s="27"/>
      <c r="D16" s="23" t="s">
        <v>7</v>
      </c>
      <c r="E16" s="11">
        <v>5</v>
      </c>
      <c r="F16" s="12">
        <v>279</v>
      </c>
      <c r="G16" s="12">
        <v>343.85</v>
      </c>
      <c r="H16" s="12">
        <v>299</v>
      </c>
      <c r="I16" s="12">
        <f t="shared" si="0"/>
        <v>279</v>
      </c>
      <c r="J16" s="12">
        <f t="shared" si="1"/>
        <v>1395</v>
      </c>
    </row>
    <row r="17" spans="1:10" ht="16.2" thickBot="1" x14ac:dyDescent="0.3">
      <c r="A17" s="22">
        <v>14</v>
      </c>
      <c r="B17" s="26" t="s">
        <v>31</v>
      </c>
      <c r="C17" s="27"/>
      <c r="D17" s="23" t="s">
        <v>7</v>
      </c>
      <c r="E17" s="11">
        <v>3</v>
      </c>
      <c r="F17" s="12">
        <v>1850</v>
      </c>
      <c r="G17" s="12">
        <v>2242.5</v>
      </c>
      <c r="H17" s="12">
        <v>1950</v>
      </c>
      <c r="I17" s="12">
        <f t="shared" si="0"/>
        <v>1850</v>
      </c>
      <c r="J17" s="12">
        <f t="shared" si="1"/>
        <v>5550</v>
      </c>
    </row>
    <row r="18" spans="1:10" ht="16.2" thickBot="1" x14ac:dyDescent="0.3">
      <c r="A18" s="22">
        <v>15</v>
      </c>
      <c r="B18" s="26" t="s">
        <v>32</v>
      </c>
      <c r="C18" s="27"/>
      <c r="D18" s="23" t="s">
        <v>7</v>
      </c>
      <c r="E18" s="11">
        <v>10</v>
      </c>
      <c r="F18" s="12">
        <v>249</v>
      </c>
      <c r="G18" s="12">
        <v>332.35</v>
      </c>
      <c r="H18" s="12">
        <v>289</v>
      </c>
      <c r="I18" s="12">
        <f t="shared" si="0"/>
        <v>249</v>
      </c>
      <c r="J18" s="12">
        <f t="shared" si="1"/>
        <v>2490</v>
      </c>
    </row>
    <row r="19" spans="1:10" ht="16.2" thickBot="1" x14ac:dyDescent="0.3">
      <c r="A19" s="22">
        <v>16</v>
      </c>
      <c r="B19" s="26" t="s">
        <v>33</v>
      </c>
      <c r="C19" s="27"/>
      <c r="D19" s="23" t="s">
        <v>7</v>
      </c>
      <c r="E19" s="11">
        <v>10</v>
      </c>
      <c r="F19" s="12">
        <v>260</v>
      </c>
      <c r="G19" s="12">
        <v>310.5</v>
      </c>
      <c r="H19" s="12">
        <v>270</v>
      </c>
      <c r="I19" s="12">
        <f t="shared" si="0"/>
        <v>260</v>
      </c>
      <c r="J19" s="12">
        <f t="shared" si="1"/>
        <v>2600</v>
      </c>
    </row>
    <row r="20" spans="1:10" ht="16.2" thickBot="1" x14ac:dyDescent="0.3">
      <c r="A20" s="22">
        <v>17</v>
      </c>
      <c r="B20" s="26" t="s">
        <v>34</v>
      </c>
      <c r="C20" s="27"/>
      <c r="D20" s="23" t="s">
        <v>7</v>
      </c>
      <c r="E20" s="11">
        <v>10</v>
      </c>
      <c r="F20" s="12">
        <v>260</v>
      </c>
      <c r="G20" s="12">
        <v>299</v>
      </c>
      <c r="H20" s="12">
        <v>260</v>
      </c>
      <c r="I20" s="12">
        <f t="shared" si="0"/>
        <v>260</v>
      </c>
      <c r="J20" s="12">
        <f t="shared" si="1"/>
        <v>2600</v>
      </c>
    </row>
    <row r="21" spans="1:10" ht="16.2" thickBot="1" x14ac:dyDescent="0.3">
      <c r="A21" s="22">
        <v>18</v>
      </c>
      <c r="B21" s="26" t="s">
        <v>35</v>
      </c>
      <c r="C21" s="27"/>
      <c r="D21" s="23" t="s">
        <v>7</v>
      </c>
      <c r="E21" s="11">
        <v>10</v>
      </c>
      <c r="F21" s="12">
        <v>160</v>
      </c>
      <c r="G21" s="12">
        <v>184</v>
      </c>
      <c r="H21" s="12">
        <v>160</v>
      </c>
      <c r="I21" s="12">
        <f t="shared" si="0"/>
        <v>160</v>
      </c>
      <c r="J21" s="12">
        <f t="shared" si="1"/>
        <v>1600</v>
      </c>
    </row>
    <row r="22" spans="1:10" ht="14.4" customHeight="1" thickBot="1" x14ac:dyDescent="0.3">
      <c r="A22" s="22">
        <v>19</v>
      </c>
      <c r="B22" s="26" t="s">
        <v>36</v>
      </c>
      <c r="C22" s="27"/>
      <c r="D22" s="23" t="s">
        <v>7</v>
      </c>
      <c r="E22" s="11">
        <v>10</v>
      </c>
      <c r="F22" s="12">
        <v>1260</v>
      </c>
      <c r="G22" s="12">
        <v>1518</v>
      </c>
      <c r="H22" s="12">
        <v>1320</v>
      </c>
      <c r="I22" s="12">
        <f t="shared" si="0"/>
        <v>1260</v>
      </c>
      <c r="J22" s="12">
        <f t="shared" si="1"/>
        <v>12600</v>
      </c>
    </row>
    <row r="23" spans="1:10" ht="14.4" customHeight="1" x14ac:dyDescent="0.25">
      <c r="A23" s="20" t="s">
        <v>8</v>
      </c>
      <c r="B23" s="25"/>
      <c r="C23" s="25"/>
      <c r="D23" s="20"/>
      <c r="E23" s="20"/>
      <c r="F23" s="20"/>
      <c r="G23" s="20"/>
      <c r="H23" s="20"/>
      <c r="I23" s="20"/>
      <c r="J23" s="13">
        <f>SUM(J4:J22)</f>
        <v>260670</v>
      </c>
    </row>
    <row r="24" spans="1:10" ht="13.8" customHeight="1" x14ac:dyDescent="0.25">
      <c r="A24" s="21" t="s">
        <v>17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ht="13.8" x14ac:dyDescent="0.25">
      <c r="A25" s="14"/>
      <c r="B25" s="14"/>
      <c r="C25" s="15"/>
      <c r="D25" s="14"/>
      <c r="E25" s="14"/>
      <c r="F25" s="14"/>
      <c r="G25" s="14"/>
      <c r="H25" s="14"/>
      <c r="I25" s="14"/>
      <c r="J25" s="14"/>
    </row>
    <row r="26" spans="1:10" ht="13.8" x14ac:dyDescent="0.25">
      <c r="A26" s="14"/>
      <c r="B26" s="14"/>
      <c r="C26" s="16"/>
      <c r="D26" s="14"/>
      <c r="E26" s="14"/>
      <c r="F26" s="17" t="s">
        <v>9</v>
      </c>
      <c r="G26" s="18" t="s">
        <v>10</v>
      </c>
      <c r="H26" s="18" t="s">
        <v>11</v>
      </c>
      <c r="I26" s="14"/>
      <c r="J26" s="14"/>
    </row>
    <row r="27" spans="1:10" ht="13.8" x14ac:dyDescent="0.25">
      <c r="A27" s="14"/>
      <c r="B27" s="14"/>
      <c r="C27" s="14"/>
      <c r="D27" s="14"/>
      <c r="E27" s="14"/>
      <c r="F27" s="18"/>
      <c r="G27" s="17" t="s">
        <v>12</v>
      </c>
      <c r="H27" s="17" t="s">
        <v>13</v>
      </c>
      <c r="I27" s="14"/>
      <c r="J27" s="14"/>
    </row>
  </sheetData>
  <mergeCells count="23">
    <mergeCell ref="B20:C20"/>
    <mergeCell ref="B21:C21"/>
    <mergeCell ref="B22:C22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7:C7"/>
    <mergeCell ref="B8:C8"/>
    <mergeCell ref="B9:C9"/>
    <mergeCell ref="B4:C4"/>
    <mergeCell ref="B5:C5"/>
    <mergeCell ref="B6:C6"/>
    <mergeCell ref="A23:I23"/>
    <mergeCell ref="A24:J24"/>
    <mergeCell ref="B2:J2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 анализом рынка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Undy</dc:creator>
  <cp:lastModifiedBy>Undy</cp:lastModifiedBy>
  <dcterms:created xsi:type="dcterms:W3CDTF">2026-08-10T18:46:54Z</dcterms:created>
  <dcterms:modified xsi:type="dcterms:W3CDTF">2026-08-18T15:05:50Z</dcterms:modified>
</cp:coreProperties>
</file>