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3120" yWindow="3120" windowWidth="28800" windowHeight="15345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calcChain.xml><?xml version="1.0" encoding="utf-8"?>
<calcChain xmlns="http://schemas.openxmlformats.org/spreadsheetml/2006/main">
  <c r="L9" i="5" l="1"/>
  <c r="L6" i="5"/>
</calcChain>
</file>

<file path=xl/sharedStrings.xml><?xml version="1.0" encoding="utf-8"?>
<sst xmlns="http://schemas.openxmlformats.org/spreadsheetml/2006/main" count="102" uniqueCount="74">
  <si>
    <t>Обоснование начальной (максимальной) цены контракта</t>
  </si>
  <si>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</si>
  <si>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</si>
  <si>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</si>
  <si>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</si>
  <si>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</si>
  <si>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</si>
  <si>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</si>
  <si>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</si>
  <si>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</si>
  <si>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</si>
  <si>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</si>
  <si>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</si>
  <si>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</si>
  <si>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</si>
  <si>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</si>
  <si>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</si>
  <si>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</si>
  <si>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</si>
  <si>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</si>
  <si>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</si>
  <si>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</si>
  <si>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</si>
  <si>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</si>
  <si>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</si>
  <si>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</si>
  <si>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</si>
  <si>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</si>
  <si>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</si>
  <si>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</si>
  <si>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</si>
  <si>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</si>
  <si>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</si>
  <si>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</si>
  <si>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</si>
  <si>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</si>
  <si>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</si>
  <si>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</si>
  <si>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</si>
  <si>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</si>
  <si>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</si>
  <si>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</si>
  <si>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</si>
  <si>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</si>
  <si>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</si>
  <si>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</si>
  <si>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</si>
  <si>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</si>
  <si>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</si>
  <si>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</si>
  <si>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</si>
  <si>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ПРЕДНИЗОЛОН, РАСТВОР ДЛЯ ВНУТРИВЕННОГО И ВНУТРИМЫШЕЧНОГО ВВЕДЕНИЯ, 30 мг/мл</t>
  </si>
  <si>
    <t>21.20.10.180-000002-1-00045-0000000000000</t>
  </si>
  <si>
    <t>миллилитр</t>
  </si>
  <si>
    <t>2 x ПРЕДНИЗОЛОН; РАСТВОР ДЛЯ ВНУТРИВЕННОГО И ВНУТРИМЫШЕЧНОГО ВВЕДЕНИЯ; 15 мг/мл
1 x ПРЕДНИЗОЛОН; РАСТВОР ДЛЯ ИНЪЕКЦИЙ; 30 мг/мл</t>
  </si>
  <si>
    <t>31.07.2026</t>
  </si>
  <si>
    <t xml:space="preserve">/ </t>
  </si>
  <si>
    <t>ВХ №44-26-07-702/2 от 29.07.26</t>
  </si>
  <si>
    <t>13,53</t>
  </si>
  <si>
    <t>ВХ № 44-26-07-702/1 от 29.07.26</t>
  </si>
  <si>
    <t>13,5</t>
  </si>
  <si>
    <t>ВХ № 44-26-07-702/3 от 29.07.26</t>
  </si>
  <si>
    <t>13,52</t>
  </si>
  <si>
    <t>Преднизолон</t>
  </si>
  <si>
    <t>раствор для внутривенного и внутримышечного введения, 30 мг/мл, 1 мл - ампулы темного стекла (3)  - пачки картонные</t>
  </si>
  <si>
    <t xml:space="preserve">Вл.М.Дж. Биофарм Пвт. Лтд., Индия; Вып.к.Перв.Уп.Втор.Уп.Пр.М.Дж.Биофарм Пвт.Лтд, Индия; </t>
  </si>
  <si>
    <t>П N014592/02
23.12.2020
((732/20-20-ОПР))</t>
  </si>
  <si>
    <t>Прямой договор № 25/01-040</t>
  </si>
  <si>
    <t>85,80 / упаковка</t>
  </si>
  <si>
    <t>1,3</t>
  </si>
  <si>
    <t>Преднизолон раствор для внутревенного и внутримышечного введения, 30мг/мл, 1мл-ампулы (10)- пачки картонные</t>
  </si>
  <si>
    <t>Цена за упак с ндс и опт.надбавкой для расчета, руб.</t>
  </si>
  <si>
    <t>количество, упак</t>
  </si>
  <si>
    <t>сумма с ндс и опт.надбавкой,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</si>
</sst>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\ ##0.00"/>
    <numFmt numFmtId="165" formatCode="###\ 0\.00"/>
    <numFmt numFmtId="166" formatCode="#,##0.00#########"/>
  </numFmts>
  <fonts count="11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 applyAlignment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166" fontId="10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=""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=""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=""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U21"/>
  <sheetViews>
    <sheetView tabSelected="1" view="pageBreakPreview" zoomScaleNormal="100" zoomScaleSheetLayoutView="100" workbookViewId="0">
      <selection activeCell="C7" sqref="C7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1"/>
    </row>
    <row r="2" spans="1:255" ht="54.75" customHeight="1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4"/>
    </row>
    <row r="3" spans="1:255" ht="123.7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4"/>
    </row>
    <row r="4" spans="1:255" ht="15.75" x14ac:dyDescent="0.25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2</v>
      </c>
      <c r="B6" s="6" t="s">
        <v>3</v>
      </c>
      <c r="C6" s="6" t="s">
        <v>4</v>
      </c>
      <c r="D6" s="7" t="s">
        <v>5</v>
      </c>
      <c r="E6" s="7" t="s">
        <v>6</v>
      </c>
      <c r="F6" s="7" t="s">
        <v>7</v>
      </c>
      <c r="G6" s="7" t="s">
        <v>8</v>
      </c>
      <c r="H6" s="7" t="s">
        <v>9</v>
      </c>
      <c r="I6" s="7" t="s">
        <v>10</v>
      </c>
      <c r="J6" s="7" t="s">
        <v>11</v>
      </c>
      <c r="K6" s="7" t="s">
        <v>12</v>
      </c>
      <c r="L6" s="7" t="s">
        <v>13</v>
      </c>
      <c r="M6" s="7" t="s">
        <v>49</v>
      </c>
      <c r="N6" s="7" t="s">
        <v>14</v>
      </c>
      <c r="IT6" s="3"/>
      <c r="IU6" s="3"/>
    </row>
    <row r="7" spans="1:255" ht="71.099999999999994" customHeight="1" x14ac:dyDescent="0.25">
      <c r="A7" s="8" t="s">
        <v>50</v>
      </c>
      <c r="B7" s="9" t="s">
        <v>51</v>
      </c>
      <c r="C7" s="9" t="s">
        <v>52</v>
      </c>
      <c r="D7" s="8" t="s">
        <v>53</v>
      </c>
      <c r="E7" s="8" t="s">
        <v>54</v>
      </c>
      <c r="F7" s="8">
        <v>13.5</v>
      </c>
      <c r="G7" s="5">
        <v>4.3099999999999996</v>
      </c>
      <c r="H7" s="5">
        <v>1.3</v>
      </c>
      <c r="I7" s="10">
        <v>1.3</v>
      </c>
      <c r="J7" s="8">
        <v>0</v>
      </c>
      <c r="K7" s="8">
        <v>10</v>
      </c>
      <c r="L7" s="8">
        <v>1.43</v>
      </c>
      <c r="M7" s="8">
        <v>1000</v>
      </c>
      <c r="N7" s="8">
        <v>1430</v>
      </c>
      <c r="IT7" s="3"/>
      <c r="IU7" s="3"/>
    </row>
    <row r="8" spans="1:255" ht="15.75" x14ac:dyDescent="0.25">
      <c r="A8" s="8" t="s">
        <v>16</v>
      </c>
      <c r="B8" s="29">
        <v>1430</v>
      </c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17</v>
      </c>
      <c r="C12" s="14"/>
      <c r="D12" s="2" t="s">
        <v>55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5" t="s">
        <v>18</v>
      </c>
      <c r="C14" s="25"/>
      <c r="D14" s="25"/>
      <c r="E14" s="2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5"/>
      <c r="C15" s="25"/>
      <c r="D15" s="25"/>
      <c r="E15" s="25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5" t="s">
        <v>19</v>
      </c>
      <c r="C16" s="25"/>
      <c r="D16" s="25"/>
      <c r="E16" s="25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5" t="s">
        <v>56</v>
      </c>
      <c r="C17" s="25"/>
      <c r="D17" s="25"/>
      <c r="E17" s="25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5" t="s">
        <v>20</v>
      </c>
      <c r="C18" s="25"/>
      <c r="D18" s="25"/>
      <c r="E18" s="25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view="pageBreakPreview" zoomScale="60" zoomScaleNormal="100" workbookViewId="0">
      <selection activeCell="A11" sqref="A11:I11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  <col min="12" max="12" width="13" bestFit="1" customWidth="1"/>
  </cols>
  <sheetData>
    <row r="1" spans="1:12" x14ac:dyDescent="0.25">
      <c r="A1" s="37" t="s">
        <v>21</v>
      </c>
      <c r="B1" s="37"/>
      <c r="C1" s="37"/>
      <c r="D1" s="37"/>
      <c r="E1" s="37"/>
      <c r="F1" s="37"/>
      <c r="G1" s="37"/>
      <c r="H1" s="37"/>
      <c r="I1" s="37"/>
    </row>
    <row r="2" spans="1:12" ht="90" customHeight="1" x14ac:dyDescent="0.25">
      <c r="A2" s="38" t="s">
        <v>22</v>
      </c>
      <c r="B2" s="38"/>
      <c r="C2" s="38"/>
      <c r="D2" s="38"/>
      <c r="E2" s="38"/>
      <c r="F2" s="38"/>
      <c r="G2" s="38"/>
      <c r="H2" s="38"/>
      <c r="I2" s="38"/>
    </row>
    <row r="3" spans="1:12" x14ac:dyDescent="0.25">
      <c r="A3" s="15" t="s">
        <v>23</v>
      </c>
      <c r="B3" s="16"/>
      <c r="C3" s="15"/>
      <c r="D3" s="15"/>
      <c r="E3" s="15"/>
      <c r="F3" s="15"/>
      <c r="G3" s="15"/>
      <c r="H3" s="15"/>
      <c r="I3" s="17"/>
    </row>
    <row r="4" spans="1:12" ht="105" customHeight="1" x14ac:dyDescent="0.25">
      <c r="A4" s="35" t="s">
        <v>2</v>
      </c>
      <c r="B4" s="35" t="s">
        <v>3</v>
      </c>
      <c r="C4" s="35" t="s">
        <v>24</v>
      </c>
      <c r="D4" s="35" t="s">
        <v>25</v>
      </c>
      <c r="E4" s="35" t="s">
        <v>26</v>
      </c>
      <c r="F4" s="35" t="s">
        <v>27</v>
      </c>
      <c r="G4" s="35" t="s">
        <v>28</v>
      </c>
      <c r="H4" s="35" t="s">
        <v>29</v>
      </c>
      <c r="I4" s="35" t="s">
        <v>30</v>
      </c>
      <c r="J4" s="35" t="s">
        <v>71</v>
      </c>
      <c r="K4" s="35" t="s">
        <v>72</v>
      </c>
      <c r="L4" s="35" t="s">
        <v>73</v>
      </c>
    </row>
    <row r="5" spans="1:12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</row>
    <row r="6" spans="1:12" ht="71.099999999999994" customHeight="1" x14ac:dyDescent="0.25">
      <c r="A6" s="33" t="s">
        <v>50</v>
      </c>
      <c r="B6" s="19" t="s">
        <v>51</v>
      </c>
      <c r="C6" s="20" t="s">
        <v>70</v>
      </c>
      <c r="D6" s="20" t="s">
        <v>57</v>
      </c>
      <c r="E6" s="19">
        <v>148.80000000000001</v>
      </c>
      <c r="F6" s="19">
        <v>10</v>
      </c>
      <c r="G6" s="19" t="s">
        <v>58</v>
      </c>
      <c r="H6" s="33">
        <v>0.12</v>
      </c>
      <c r="I6" s="34">
        <v>13.5</v>
      </c>
      <c r="J6" s="34">
        <v>148.5</v>
      </c>
      <c r="K6" s="34">
        <v>100</v>
      </c>
      <c r="L6" s="34">
        <f>J6*K6</f>
        <v>14850</v>
      </c>
    </row>
    <row r="7" spans="1:12" ht="71.099999999999994" customHeight="1" x14ac:dyDescent="0.25">
      <c r="A7" s="33" t="s">
        <v>15</v>
      </c>
      <c r="B7" s="19" t="s">
        <v>51</v>
      </c>
      <c r="C7" s="20" t="s">
        <v>70</v>
      </c>
      <c r="D7" s="20" t="s">
        <v>59</v>
      </c>
      <c r="E7" s="19">
        <v>148.5</v>
      </c>
      <c r="F7" s="19">
        <v>10</v>
      </c>
      <c r="G7" s="19" t="s">
        <v>60</v>
      </c>
      <c r="H7" s="33" t="s">
        <v>31</v>
      </c>
      <c r="I7" s="34" t="s">
        <v>32</v>
      </c>
      <c r="J7" s="34" t="s">
        <v>32</v>
      </c>
      <c r="K7" s="34" t="s">
        <v>32</v>
      </c>
      <c r="L7" s="34" t="s">
        <v>32</v>
      </c>
    </row>
    <row r="8" spans="1:12" ht="71.099999999999994" customHeight="1" x14ac:dyDescent="0.25">
      <c r="A8" s="33" t="s">
        <v>15</v>
      </c>
      <c r="B8" s="19" t="s">
        <v>51</v>
      </c>
      <c r="C8" s="20" t="s">
        <v>70</v>
      </c>
      <c r="D8" s="20" t="s">
        <v>61</v>
      </c>
      <c r="E8" s="19">
        <v>148.69999999999999</v>
      </c>
      <c r="F8" s="19">
        <v>10</v>
      </c>
      <c r="G8" s="19" t="s">
        <v>62</v>
      </c>
      <c r="H8" s="33" t="s">
        <v>31</v>
      </c>
      <c r="I8" s="34" t="s">
        <v>32</v>
      </c>
      <c r="J8" s="34" t="s">
        <v>32</v>
      </c>
      <c r="K8" s="34" t="s">
        <v>32</v>
      </c>
      <c r="L8" s="34" t="s">
        <v>32</v>
      </c>
    </row>
    <row r="9" spans="1:12" ht="18.75" x14ac:dyDescent="0.3">
      <c r="A9" s="17"/>
      <c r="B9" s="15"/>
      <c r="C9" s="15"/>
      <c r="D9" s="15"/>
      <c r="E9" s="15"/>
      <c r="F9" s="15"/>
      <c r="G9" s="15"/>
      <c r="H9" s="15"/>
      <c r="I9" s="15"/>
      <c r="L9" s="24">
        <f>L6</f>
        <v>14850</v>
      </c>
    </row>
    <row r="10" spans="1:12" x14ac:dyDescent="0.25">
      <c r="A10" s="31"/>
      <c r="B10" s="31"/>
      <c r="C10" s="31"/>
      <c r="D10" s="31"/>
      <c r="E10" s="31"/>
      <c r="F10" s="31"/>
      <c r="G10" s="31"/>
      <c r="H10" s="31"/>
      <c r="I10" s="31"/>
    </row>
    <row r="11" spans="1:12" x14ac:dyDescent="0.25">
      <c r="A11" s="32"/>
      <c r="B11" s="32"/>
      <c r="C11" s="32"/>
      <c r="D11" s="32"/>
      <c r="E11" s="32"/>
      <c r="F11" s="32"/>
      <c r="G11" s="32"/>
      <c r="H11" s="32"/>
      <c r="I11" s="32"/>
    </row>
    <row r="12" spans="1:12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12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22">
    <mergeCell ref="L4:L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A10:I10"/>
    <mergeCell ref="A11:I11"/>
    <mergeCell ref="A6:A8"/>
    <mergeCell ref="H6:H8"/>
    <mergeCell ref="L6:L8"/>
    <mergeCell ref="I6:I8"/>
    <mergeCell ref="J6:J8"/>
    <mergeCell ref="K6:K8"/>
  </mergeCells>
  <pageMargins left="0.39370078740157483" right="0.39370078740157483" top="0.39370078740157483" bottom="0.39370078740157483" header="0" footer="0"/>
  <pageSetup paperSize="9" scale="5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7" t="s">
        <v>41</v>
      </c>
      <c r="B1" s="37"/>
      <c r="C1" s="37"/>
      <c r="D1" s="37"/>
      <c r="E1" s="37"/>
      <c r="F1" s="37"/>
      <c r="G1" s="37"/>
      <c r="H1" s="37"/>
      <c r="I1" s="37"/>
    </row>
    <row r="2" spans="1:9" ht="60" customHeight="1" x14ac:dyDescent="0.25">
      <c r="A2" s="38" t="s">
        <v>42</v>
      </c>
      <c r="B2" s="38"/>
      <c r="C2" s="38"/>
      <c r="D2" s="38"/>
      <c r="E2" s="38"/>
      <c r="F2" s="38"/>
      <c r="G2" s="38"/>
      <c r="H2" s="38"/>
      <c r="I2" s="38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2</v>
      </c>
      <c r="B4" s="21" t="s">
        <v>33</v>
      </c>
      <c r="C4" s="21" t="s">
        <v>34</v>
      </c>
      <c r="D4" s="21" t="s">
        <v>35</v>
      </c>
      <c r="E4" s="21" t="s">
        <v>36</v>
      </c>
      <c r="F4" s="21" t="s">
        <v>37</v>
      </c>
      <c r="G4" s="21" t="s">
        <v>38</v>
      </c>
      <c r="H4" s="21" t="s">
        <v>39</v>
      </c>
      <c r="I4" s="21" t="s">
        <v>40</v>
      </c>
    </row>
    <row r="5" spans="1:9" ht="146.1" customHeight="1" x14ac:dyDescent="0.25">
      <c r="A5" s="33" t="s">
        <v>50</v>
      </c>
      <c r="B5" s="19" t="s">
        <v>63</v>
      </c>
      <c r="C5" s="21" t="s">
        <v>63</v>
      </c>
      <c r="D5" s="21" t="s">
        <v>64</v>
      </c>
      <c r="E5" s="21" t="s">
        <v>65</v>
      </c>
      <c r="F5" s="21" t="s">
        <v>66</v>
      </c>
      <c r="G5" s="21">
        <v>12.93</v>
      </c>
      <c r="H5" s="21">
        <v>3</v>
      </c>
      <c r="I5" s="39">
        <v>4.3099999999999996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7" t="s">
        <v>43</v>
      </c>
      <c r="B1" s="37"/>
      <c r="C1" s="37"/>
      <c r="D1" s="37"/>
      <c r="E1" s="37"/>
      <c r="F1" s="37"/>
      <c r="G1" s="37"/>
      <c r="H1" s="37"/>
      <c r="I1" s="37"/>
    </row>
    <row r="2" spans="1:9" ht="75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</row>
    <row r="3" spans="1:9" ht="103.5" customHeight="1" x14ac:dyDescent="0.25">
      <c r="A3" s="41"/>
      <c r="B3" s="41"/>
      <c r="C3" s="41"/>
      <c r="D3" s="41"/>
      <c r="E3" s="41"/>
      <c r="F3" s="41"/>
      <c r="G3" s="41"/>
      <c r="H3" s="41"/>
      <c r="I3" s="41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2</v>
      </c>
      <c r="B5" s="21" t="s">
        <v>3</v>
      </c>
      <c r="C5" s="21" t="s">
        <v>45</v>
      </c>
      <c r="D5" s="21" t="s">
        <v>46</v>
      </c>
      <c r="E5" s="21" t="s">
        <v>27</v>
      </c>
      <c r="F5" s="23" t="s">
        <v>47</v>
      </c>
      <c r="G5" s="23" t="s">
        <v>11</v>
      </c>
      <c r="H5" s="23" t="s">
        <v>12</v>
      </c>
      <c r="I5" s="21" t="s">
        <v>48</v>
      </c>
    </row>
    <row r="6" spans="1:9" ht="71.099999999999994" customHeight="1" x14ac:dyDescent="0.25">
      <c r="A6" s="42" t="s">
        <v>50</v>
      </c>
      <c r="B6" s="19" t="s">
        <v>51</v>
      </c>
      <c r="C6" s="20" t="s">
        <v>67</v>
      </c>
      <c r="D6" s="19" t="s">
        <v>68</v>
      </c>
      <c r="E6" s="19">
        <v>60</v>
      </c>
      <c r="F6" s="19" t="s">
        <v>69</v>
      </c>
      <c r="G6" s="19">
        <v>0</v>
      </c>
      <c r="H6" s="19">
        <v>10</v>
      </c>
      <c r="I6" s="39">
        <v>1.3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2026-07-31T11:40:40Z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