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\Desktop\Закупки\ЕАТ\Обучение энергоустановки (Обнинск)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Лист1!$A$3:$O$26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2" l="1"/>
  <c r="N16" i="2" l="1"/>
  <c r="O17" i="2" s="1"/>
  <c r="M16" i="2"/>
  <c r="L16" i="2"/>
</calcChain>
</file>

<file path=xl/sharedStrings.xml><?xml version="1.0" encoding="utf-8"?>
<sst xmlns="http://schemas.openxmlformats.org/spreadsheetml/2006/main" count="34" uniqueCount="32">
  <si>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</si>
  <si>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</si>
  <si>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</si>
  <si>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</si>
  <si>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</si>
  <si>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</si>
  <si>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</si>
  <si>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</si>
  <si>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</si>
  <si>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</si>
  <si>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</si>
  <si>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</si>
  <si>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</si>
  <si>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</si>
  <si>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</si>
  <si>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</si>
  <si>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</si>
  <si>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</si>
  <si>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</si>
  <si>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</si>
  <si>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</si>
  <si>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</si>
  <si>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</si>
  <si>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Приложение № 2 к извещению
«УТВЕРЖДАЮ»
ВРИО директора федерального казенного учреждения
 «Государственный архив Российской Федерации»
_________________ Л.Н. Малашенко
«___»____________ 2026 г.</t>
  </si>
  <si>
    <t>в соответствии с условиями Технического задания.</t>
  </si>
  <si>
    <t>Оказание образовательных Услуг по повышению квалификации работников федерального казенного учреждения «Государственный архив Российской Федерации» (ГА РФ) по дополнительным профессиональным программам в области эксплуатации и безопасного обслуживания тепловых энергоустановок</t>
  </si>
  <si>
    <t>85.42.19.900  - Услуги по профессиональному обучению прочие.</t>
  </si>
  <si>
    <t>человек</t>
  </si>
  <si>
    <t>Ефремов В.С.</t>
  </si>
  <si>
    <t>Ведущий специалист отдела закупок и МТО</t>
  </si>
  <si>
    <t>На основании проведённого анализа рынка и расчётов, НМЦК составляет: 7 789,00  рубля</t>
  </si>
  <si>
    <t>Дата подготовки обоснования НМЦК: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</si>
</sst>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1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top" indent="1"/>
    </xf>
    <xf numFmtId="0" fontId="1" fillId="0" borderId="1" xfId="0" applyFont="1" applyBorder="1"/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6" fillId="0" borderId="0" xfId="0" applyFont="1" applyAlignment="1">
      <alignment horizontal="right" vertical="center"/>
    </xf>
    <xf numFmtId="0" fontId="7" fillId="0" borderId="1" xfId="0" applyFont="1" applyBorder="1"/>
    <xf numFmtId="0" fontId="7" fillId="0" borderId="0" xfId="0" applyFont="1" applyAlignment="1">
      <alignment vertical="center"/>
    </xf>
    <xf numFmtId="4" fontId="6" fillId="0" borderId="0" xfId="0" applyNumberFormat="1" applyFont="1" applyAlignment="1">
      <alignment horizontal="left" vertical="center" indent="1"/>
    </xf>
    <xf numFmtId="0" fontId="1" fillId="0" borderId="7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/>
    </xf>
    <xf numFmtId="4" fontId="0" fillId="0" borderId="1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horizontal="left" vertical="top" indent="1"/>
    </xf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10</xdr:row>
      <xdr:rowOff>100947</xdr:rowOff>
    </xdr:from>
    <xdr:to>
      <xdr:col>8</xdr:col>
      <xdr:colOff>1553127</xdr:colOff>
      <xdr:row>10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5571018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4" zoomScale="70" zoomScaleNormal="70" workbookViewId="0">
      <selection activeCell="I16" sqref="I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162.75" customHeight="1" x14ac:dyDescent="0.25">
      <c r="L1" s="28" t="s">
        <v>23</v>
      </c>
      <c r="M1" s="28"/>
      <c r="N1" s="28"/>
      <c r="O1" s="28"/>
      <c r="P1" s="20"/>
    </row>
    <row r="3" spans="1:16" ht="24.95" customHeight="1" x14ac:dyDescent="0.25">
      <c r="A3" s="55" t="s">
        <v>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6" ht="39.7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6" ht="30" customHeight="1" x14ac:dyDescent="0.25"/>
    <row r="6" spans="1:16" ht="39.950000000000003" customHeight="1" x14ac:dyDescent="0.25">
      <c r="A6" s="29" t="s">
        <v>0</v>
      </c>
      <c r="B6" s="29"/>
      <c r="C6" s="2"/>
      <c r="D6" s="29" t="s">
        <v>24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9.9499999999999993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6" ht="65.099999999999994" customHeight="1" x14ac:dyDescent="0.25">
      <c r="A8" s="56" t="s">
        <v>9</v>
      </c>
      <c r="B8" s="56"/>
      <c r="C8" s="1"/>
      <c r="D8" s="56" t="s">
        <v>12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6" ht="20.100000000000001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6" ht="24.95" customHeight="1" x14ac:dyDescent="0.25">
      <c r="A10" s="57" t="s">
        <v>11</v>
      </c>
      <c r="B10" s="57"/>
      <c r="C10" s="3"/>
      <c r="D10" s="3"/>
      <c r="E10" s="5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6" ht="140.1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5"/>
    </row>
    <row r="12" spans="1:16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5"/>
    </row>
    <row r="13" spans="1:16" ht="20.100000000000001" customHeight="1" x14ac:dyDescent="0.25">
      <c r="A13" s="58" t="s">
        <v>1</v>
      </c>
      <c r="B13" s="42" t="s">
        <v>5</v>
      </c>
      <c r="C13" s="43"/>
      <c r="D13" s="43"/>
      <c r="E13" s="44"/>
      <c r="F13" s="32" t="s">
        <v>2</v>
      </c>
      <c r="G13" s="40" t="s">
        <v>3</v>
      </c>
      <c r="H13" s="32" t="s">
        <v>4</v>
      </c>
      <c r="I13" s="37" t="s">
        <v>13</v>
      </c>
      <c r="J13" s="38"/>
      <c r="K13" s="39" t="s">
        <v>19</v>
      </c>
      <c r="L13" s="30" t="s">
        <v>10</v>
      </c>
      <c r="M13" s="35" t="s">
        <v>8</v>
      </c>
      <c r="N13" s="30" t="s">
        <v>14</v>
      </c>
      <c r="O13" s="32" t="s">
        <v>15</v>
      </c>
      <c r="P13" s="5"/>
    </row>
    <row r="14" spans="1:16" ht="2.1" customHeight="1" x14ac:dyDescent="0.25">
      <c r="A14" s="58"/>
      <c r="B14" s="45"/>
      <c r="C14" s="46"/>
      <c r="D14" s="46"/>
      <c r="E14" s="47"/>
      <c r="F14" s="32"/>
      <c r="G14" s="32"/>
      <c r="H14" s="32"/>
      <c r="I14" s="8"/>
      <c r="J14" s="8"/>
      <c r="K14" s="8" t="s">
        <v>19</v>
      </c>
      <c r="L14" s="34"/>
      <c r="M14" s="35"/>
      <c r="N14" s="30"/>
      <c r="O14" s="32"/>
      <c r="P14" s="5"/>
    </row>
    <row r="15" spans="1:16" ht="20.100000000000001" customHeight="1" x14ac:dyDescent="0.25">
      <c r="A15" s="59"/>
      <c r="B15" s="48"/>
      <c r="C15" s="49"/>
      <c r="D15" s="49"/>
      <c r="E15" s="50"/>
      <c r="F15" s="33"/>
      <c r="G15" s="33"/>
      <c r="H15" s="33"/>
      <c r="I15" s="6" t="s">
        <v>20</v>
      </c>
      <c r="J15" s="4" t="s">
        <v>21</v>
      </c>
      <c r="K15" s="13" t="s">
        <v>22</v>
      </c>
      <c r="L15" s="31"/>
      <c r="M15" s="36"/>
      <c r="N15" s="31"/>
      <c r="O15" s="33"/>
      <c r="P15" s="5"/>
    </row>
    <row r="16" spans="1:16" ht="101.25" customHeight="1" x14ac:dyDescent="0.25">
      <c r="A16" s="25">
        <v>1</v>
      </c>
      <c r="B16" s="51" t="s">
        <v>25</v>
      </c>
      <c r="C16" s="52"/>
      <c r="D16" s="52"/>
      <c r="E16" s="53"/>
      <c r="F16" s="24" t="s">
        <v>26</v>
      </c>
      <c r="G16" s="22" t="s">
        <v>27</v>
      </c>
      <c r="H16" s="22">
        <v>3</v>
      </c>
      <c r="I16" s="23">
        <v>2500</v>
      </c>
      <c r="J16" s="23">
        <v>3200</v>
      </c>
      <c r="K16" s="23">
        <v>2089</v>
      </c>
      <c r="L16" s="23">
        <f>_xlfn.STDEV.S(I16:K16)</f>
        <v>561.72976895775605</v>
      </c>
      <c r="M16" s="23">
        <f>_xlfn.STDEV.S(I16:K16)/AVERAGE(I16:K16)*100</f>
        <v>21.635502720160073</v>
      </c>
      <c r="N16" s="26">
        <f>AVERAGE(I16:K16)</f>
        <v>2596.3333333333335</v>
      </c>
      <c r="O16" s="23">
        <f>H16*N16</f>
        <v>7789</v>
      </c>
      <c r="P16" s="5"/>
    </row>
    <row r="17" spans="1:16" ht="20.100000000000001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 t="s">
        <v>19</v>
      </c>
      <c r="L17" s="5"/>
      <c r="M17" s="5"/>
      <c r="N17" s="18" t="s">
        <v>16</v>
      </c>
      <c r="O17" s="21">
        <f>O16</f>
        <v>7789</v>
      </c>
    </row>
    <row r="18" spans="1:16" ht="9.9499999999999993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1"/>
      <c r="O18" s="10"/>
    </row>
    <row r="19" spans="1:16" ht="24.75" customHeight="1" x14ac:dyDescent="0.25">
      <c r="A19" s="41" t="s">
        <v>30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P19" s="5"/>
    </row>
    <row r="20" spans="1:16" ht="20.100000000000001" customHeight="1" x14ac:dyDescent="0.25">
      <c r="G20" s="5"/>
      <c r="H20" s="5"/>
      <c r="I20" s="5"/>
      <c r="J20" s="5"/>
      <c r="K20" s="5"/>
      <c r="L20" s="5"/>
      <c r="M20" s="5"/>
      <c r="N20" s="5"/>
      <c r="O20" s="5"/>
    </row>
    <row r="21" spans="1:16" ht="15" customHeight="1" x14ac:dyDescent="0.25">
      <c r="A21" s="29" t="s">
        <v>31</v>
      </c>
      <c r="B21" s="29"/>
      <c r="C21" s="29"/>
      <c r="D21" s="29"/>
      <c r="E21" s="29"/>
      <c r="F21" s="29"/>
      <c r="G21" s="29"/>
      <c r="H21" s="5"/>
      <c r="I21" s="5"/>
      <c r="J21" s="5"/>
      <c r="K21" s="5"/>
      <c r="L21" s="5"/>
      <c r="M21" s="5"/>
      <c r="N21" s="5"/>
      <c r="O21" s="5"/>
    </row>
    <row r="22" spans="1:16" ht="39.950000000000003" customHeight="1" x14ac:dyDescent="0.25">
      <c r="H22" s="5"/>
      <c r="I22" s="5"/>
      <c r="J22" s="5"/>
      <c r="K22" s="5"/>
      <c r="L22" s="5"/>
      <c r="M22" s="5"/>
      <c r="N22" s="5"/>
      <c r="O22" s="5"/>
    </row>
    <row r="23" spans="1:16" ht="9.9499999999999993" customHeight="1" x14ac:dyDescent="0.25">
      <c r="A23" s="7"/>
      <c r="B23" s="7"/>
      <c r="C23" s="7"/>
      <c r="D23" s="7"/>
      <c r="E23" s="7"/>
      <c r="F23" s="7"/>
      <c r="G23" s="7"/>
      <c r="H23" s="5"/>
      <c r="I23" s="5"/>
      <c r="J23" s="5"/>
      <c r="K23" s="5"/>
      <c r="L23" s="5"/>
      <c r="M23" s="5"/>
      <c r="N23" s="5"/>
      <c r="O23" s="5"/>
    </row>
    <row r="24" spans="1:16" ht="24.95" customHeight="1" x14ac:dyDescent="0.25">
      <c r="A24" s="17"/>
      <c r="B24" s="27" t="s">
        <v>29</v>
      </c>
      <c r="C24" s="27"/>
      <c r="D24" s="27"/>
      <c r="E24" s="27"/>
      <c r="F24" s="27"/>
      <c r="L24" s="5"/>
      <c r="M24" s="5"/>
      <c r="N24" s="5"/>
      <c r="O24" s="5"/>
    </row>
    <row r="25" spans="1:16" ht="15.75" customHeight="1" x14ac:dyDescent="0.25">
      <c r="A25" s="54" t="s">
        <v>6</v>
      </c>
      <c r="B25" s="54"/>
      <c r="C25" s="54"/>
      <c r="D25" s="54"/>
      <c r="E25" s="54"/>
      <c r="F25" s="54"/>
      <c r="G25" s="14"/>
      <c r="L25" s="5"/>
      <c r="M25" s="5"/>
      <c r="N25" s="5"/>
      <c r="O25" s="5"/>
    </row>
    <row r="26" spans="1:16" ht="5.0999999999999996" customHeight="1" x14ac:dyDescent="0.25">
      <c r="B26" s="12"/>
      <c r="C26" s="12"/>
      <c r="D26" s="12"/>
      <c r="E26" s="12"/>
      <c r="F26" s="12"/>
      <c r="G26" s="12"/>
      <c r="L26" s="5"/>
      <c r="M26" s="5"/>
      <c r="N26" s="5"/>
      <c r="O26" s="5"/>
    </row>
    <row r="27" spans="1:16" ht="24.95" customHeight="1" x14ac:dyDescent="0.25">
      <c r="B27" s="15"/>
      <c r="C27" s="16" t="s">
        <v>7</v>
      </c>
      <c r="D27" s="19" t="s">
        <v>28</v>
      </c>
      <c r="E27" s="15"/>
      <c r="F27" s="15"/>
      <c r="G27" s="12"/>
      <c r="L27" s="5"/>
      <c r="M27" s="5"/>
      <c r="N27" s="5"/>
      <c r="O27" s="5"/>
    </row>
    <row r="28" spans="1:16" ht="15.75" customHeight="1" x14ac:dyDescent="0.25">
      <c r="A28" s="54" t="s">
        <v>17</v>
      </c>
      <c r="B28" s="54"/>
      <c r="C28" s="54"/>
      <c r="D28" s="54"/>
      <c r="E28" s="54"/>
      <c r="F28" s="54"/>
      <c r="G28" s="14"/>
    </row>
  </sheetData>
  <mergeCells count="25">
    <mergeCell ref="A25:F25"/>
    <mergeCell ref="A28:F28"/>
    <mergeCell ref="A3:O4"/>
    <mergeCell ref="D6:O6"/>
    <mergeCell ref="D8:O8"/>
    <mergeCell ref="F10:O10"/>
    <mergeCell ref="A11:O11"/>
    <mergeCell ref="A8:B8"/>
    <mergeCell ref="A10:B10"/>
    <mergeCell ref="O13:O15"/>
    <mergeCell ref="A6:B6"/>
    <mergeCell ref="A13:A15"/>
    <mergeCell ref="B24:F24"/>
    <mergeCell ref="L1:O1"/>
    <mergeCell ref="A21:G21"/>
    <mergeCell ref="N13:N15"/>
    <mergeCell ref="H13:H15"/>
    <mergeCell ref="L13:L15"/>
    <mergeCell ref="M13:M15"/>
    <mergeCell ref="I13:K13"/>
    <mergeCell ref="F13:F15"/>
    <mergeCell ref="G13:G15"/>
    <mergeCell ref="A19:M19"/>
    <mergeCell ref="B13:E15"/>
    <mergeCell ref="B16:E16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Влад</cp:lastModifiedBy>
  <cp:lastPrinted>2026-09-01T06:48:39Z</cp:lastPrinted>
  <dcterms:created xsi:type="dcterms:W3CDTF">2025-08-27T13:07:43Z</dcterms:created>
  <dcterms:modified xsi:type="dcterms:W3CDTF">2026-09-01T07:48:49Z</dcterms:modified>
</cp:coreProperties>
</file>