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Денисов - Комплект направляющих (......)\"/>
    </mc:Choice>
  </mc:AlternateContent>
  <xr:revisionPtr revIDLastSave="0" documentId="13_ncr:1_{1577326E-AF92-480F-A9A3-3247CAFBC712}" xr6:coauthVersionLast="36" xr6:coauthVersionMax="47" xr10:uidLastSave="{00000000-0000-0000-0000-000000000000}"/>
  <bookViews>
    <workbookView xWindow="0" yWindow="0" windowWidth="10725" windowHeight="8730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G10" i="20"/>
  <c r="J10" i="20" s="1"/>
  <c r="K10" i="20" s="1"/>
  <c r="N10" i="20" s="1"/>
  <c r="M10" i="20" l="1"/>
  <c r="N11" i="20" l="1"/>
</calcChain>
</file>

<file path=xl/sharedStrings.xml><?xml version="1.0" encoding="utf-8"?>
<sst xmlns="http://schemas.openxmlformats.org/spreadsheetml/2006/main" count="41" uniqueCount="40">
  <si>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</si>
  <si>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</si>
  <si>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</si>
  <si>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</si>
  <si>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</si>
  <si>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</si>
  <si>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</si>
  <si>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</si>
  <si>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</si>
  <si>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</si>
  <si>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</si>
  <si>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</si>
  <si>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</si>
  <si>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</si>
  <si>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</si>
  <si>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</si>
  <si>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</si>
  <si>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</si>
  <si>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</si>
  <si>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</si>
  <si>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</si>
  <si>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</si>
  <si>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</si>
  <si>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</si>
  <si>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</si>
  <si>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</si>
  <si>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</si>
  <si>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</si>
  <si>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</si>
  <si>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</si>
  <si>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</si>
  <si>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</si>
  <si>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</si>
  <si>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№1</t>
    </r>
    <r>
      <rPr>
        <sz val="12"/>
        <color indexed="8"/>
        <rFont val="Times New Roman"/>
        <family val="1"/>
        <charset val="204"/>
      </rPr>
      <t>)</t>
    </r>
  </si>
  <si>
    <t>В соответствии с Описанием объекта закупки</t>
  </si>
  <si>
    <t>Поставка комплекта направляющих ЦМО ШТК-ВН-47</t>
  </si>
  <si>
    <t>26.30.30.190</t>
  </si>
  <si>
    <t>26.30.30.190 - Части и комплектующие коммуникационного оборудования прочие</t>
  </si>
  <si>
    <t>Дата подготовки обоснования НМЦК: 03.09.2026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</si>
  <si>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62 866,65</t>
    </r>
    <r>
      <rPr>
        <sz val="10"/>
        <rFont val="Times New Roman"/>
        <family val="1"/>
        <charset val="204"/>
      </rPr>
      <t xml:space="preserve"> (Шестьдесят две тысячи восемьсот шестьдесят шесть) рублей 65 копеек,  в т.ч. НДС 22% (далее – НМЦК).                                                       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03 сентября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</si>
</sst>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575311</xdr:colOff>
      <xdr:row>11</xdr:row>
      <xdr:rowOff>39688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14</xdr:row>
      <xdr:rowOff>419099</xdr:rowOff>
    </xdr:from>
    <xdr:to>
      <xdr:col>1</xdr:col>
      <xdr:colOff>1650810</xdr:colOff>
      <xdr:row>16</xdr:row>
      <xdr:rowOff>192088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topLeftCell="A7" zoomScaleNormal="100" workbookViewId="0">
      <selection activeCell="A14" sqref="A14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35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34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33</v>
      </c>
      <c r="B7" s="6">
        <v>62866.65</v>
      </c>
    </row>
    <row r="8" spans="1:2" ht="29.25" customHeight="1" x14ac:dyDescent="0.25">
      <c r="A8" s="61" t="s">
        <v>38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46268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1"/>
  <sheetViews>
    <sheetView tabSelected="1" topLeftCell="A10" zoomScale="120" zoomScaleNormal="120" workbookViewId="0">
      <selection activeCell="B13" sqref="B13:N30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37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43.5" customHeight="1" x14ac:dyDescent="0.25">
      <c r="A10" s="53">
        <v>1</v>
      </c>
      <c r="B10" s="52" t="s">
        <v>35</v>
      </c>
      <c r="C10" s="51" t="s">
        <v>36</v>
      </c>
      <c r="D10" s="54">
        <v>9874</v>
      </c>
      <c r="E10" s="54">
        <v>13566</v>
      </c>
      <c r="F10" s="54">
        <v>14280</v>
      </c>
      <c r="G10" s="47">
        <f t="shared" ref="G10" si="0">D10+E10+F10</f>
        <v>37720</v>
      </c>
      <c r="H10" s="51">
        <v>5</v>
      </c>
      <c r="I10" s="50">
        <v>3</v>
      </c>
      <c r="J10" s="24">
        <f t="shared" ref="J10" si="1">G10/I10</f>
        <v>12573.33</v>
      </c>
      <c r="K10" s="24">
        <f t="shared" ref="K10" si="2">ROUND(J10,2)</f>
        <v>12573.33</v>
      </c>
      <c r="L10" s="47">
        <f t="shared" ref="L10" si="3">STDEV(D10:F10)</f>
        <v>2364.79</v>
      </c>
      <c r="M10" s="25">
        <f t="shared" ref="M10" si="4">L10/K10</f>
        <v>0.18809999999999999</v>
      </c>
      <c r="N10" s="47">
        <f t="shared" ref="N10" si="5">K10*H10</f>
        <v>62866.65</v>
      </c>
      <c r="O10" s="28"/>
    </row>
    <row r="11" spans="1:15" s="44" customFormat="1" ht="23.2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35"/>
      <c r="L11" s="35"/>
      <c r="M11" s="35"/>
      <c r="N11" s="36">
        <f>SUM(N10:N10)</f>
        <v>62866.65</v>
      </c>
      <c r="O11" s="28"/>
    </row>
    <row r="12" spans="1:15" s="44" customFormat="1" ht="25.5" customHeight="1" x14ac:dyDescent="0.25">
      <c r="A12" s="28"/>
      <c r="B12" s="28"/>
      <c r="C12" s="28"/>
      <c r="D12" s="28"/>
      <c r="E12" s="37"/>
      <c r="F12" s="37"/>
      <c r="G12" s="28"/>
      <c r="H12" s="28"/>
      <c r="I12" s="28"/>
      <c r="J12" s="37"/>
      <c r="K12" s="28"/>
      <c r="L12" s="28"/>
      <c r="M12" s="28"/>
      <c r="N12" s="28"/>
      <c r="O12" s="28"/>
    </row>
    <row r="13" spans="1:15" s="44" customFormat="1" ht="26.25" customHeight="1" x14ac:dyDescent="0.25">
      <c r="A13" s="28"/>
      <c r="B13" s="78" t="s">
        <v>39</v>
      </c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28"/>
    </row>
    <row r="14" spans="1:15" s="44" customFormat="1" ht="24.75" customHeight="1" x14ac:dyDescent="0.25">
      <c r="A14" s="2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28"/>
    </row>
    <row r="15" spans="1:15" s="44" customFormat="1" ht="37.5" customHeight="1" x14ac:dyDescent="0.25">
      <c r="A15" s="2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27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28.5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43.5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19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ht="16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ht="33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28"/>
    </row>
    <row r="32" spans="1:15" x14ac:dyDescent="0.25">
      <c r="O32" s="28"/>
    </row>
    <row r="33" spans="2:15" x14ac:dyDescent="0.2">
      <c r="B33" s="14"/>
      <c r="C33" s="14"/>
      <c r="O33" s="28"/>
    </row>
    <row r="34" spans="2:15" ht="40.5" customHeight="1" x14ac:dyDescent="0.25">
      <c r="O34" s="28"/>
    </row>
    <row r="35" spans="2:15" x14ac:dyDescent="0.25">
      <c r="O35" s="28"/>
    </row>
    <row r="36" spans="2:15" x14ac:dyDescent="0.25">
      <c r="O36" s="28"/>
    </row>
    <row r="37" spans="2:15" x14ac:dyDescent="0.25">
      <c r="O37" s="28"/>
    </row>
    <row r="38" spans="2:15" x14ac:dyDescent="0.25">
      <c r="O38" s="28"/>
    </row>
    <row r="39" spans="2:15" x14ac:dyDescent="0.25">
      <c r="O39" s="28"/>
    </row>
    <row r="40" spans="2:15" x14ac:dyDescent="0.25">
      <c r="O40" s="28"/>
    </row>
    <row r="41" spans="2:15" ht="124.5" customHeight="1" x14ac:dyDescent="0.25">
      <c r="O41" s="28"/>
    </row>
  </sheetData>
  <autoFilter ref="A9:N10" xr:uid="{00000000-0009-0000-0000-000001000000}"/>
  <mergeCells count="16">
    <mergeCell ref="C4:H4"/>
    <mergeCell ref="I3:N3"/>
    <mergeCell ref="J7:M7"/>
    <mergeCell ref="A11:J11"/>
    <mergeCell ref="A31:N31"/>
    <mergeCell ref="A7:A8"/>
    <mergeCell ref="B7:B8"/>
    <mergeCell ref="D7:G7"/>
    <mergeCell ref="H7:H8"/>
    <mergeCell ref="I7:I8"/>
    <mergeCell ref="B13:N30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2026-09-03T11:28:53Z</dcterms:modified>
</cp:coreProperties>
</file>