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рабли\"/>
    </mc:Choice>
  </mc:AlternateContent>
  <bookViews>
    <workbookView xWindow="945" yWindow="0" windowWidth="14625" windowHeight="7245" activeTab="1"/>
  </bookViews>
  <sheets>
    <sheet name="Отчет" sheetId="1" r:id="rId1"/>
    <sheet name="Расчет цены" sheetId="2" r:id="rId2"/>
  </sheets>
  <calcPr calcId="191029" refMode="R1C1"/>
</workbook>
</file>

<file path=xl/calcChain.xml><?xml version="1.0" encoding="utf-8"?>
<calcChain xmlns="http://schemas.openxmlformats.org/spreadsheetml/2006/main">
  <c r="M6" i="2" l="1"/>
  <c r="I7" i="2" s="1"/>
  <c r="L6" i="2"/>
  <c r="I6" i="2"/>
  <c r="J6" i="2" s="1"/>
  <c r="K6" i="2" s="1"/>
</calcChain>
</file>

<file path=xl/sharedStrings.xml><?xml version="1.0" encoding="utf-8"?>
<sst xmlns="http://schemas.openxmlformats.org/spreadsheetml/2006/main" count="40" uniqueCount="39">
  <si>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</si>
  <si>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</si>
  <si>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</si>
  <si>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</si>
  <si>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</si>
  <si>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</si>
  <si>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</si>
  <si>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</si>
  <si>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</si>
  <si>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</si>
  <si>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</si>
  <si>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</si>
  <si>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</si>
  <si>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</si>
  <si>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</si>
  <si>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</si>
  <si>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</si>
  <si>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</si>
  <si>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</si>
  <si>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</si>
  <si>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</si>
  <si>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</si>
  <si>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</si>
  <si>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</si>
  <si>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</si>
  <si>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</si>
  <si>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</si>
  <si>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</si>
  <si>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</si>
  <si>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>шт</t>
  </si>
  <si>
    <t>Поставщик № 1
вх. № 166 от 27.05.2026 г.</t>
  </si>
  <si>
    <t xml:space="preserve">Поставщик № 2 вх. № 168 от 27.05.2026 г.
</t>
  </si>
  <si>
    <t>Поставщик № 3
вх. № 167 от 27.05.2026 г.</t>
  </si>
  <si>
    <t xml:space="preserve">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</si>
  <si>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 xml:space="preserve">Поставка грабель прямых с черенком для нужд ФКУ ДПО МУЦС ГУФСИН России по Краснодарскому краю. </t>
  </si>
  <si>
    <t>Грабли прямые с черенком</t>
  </si>
  <si>
    <t xml:space="preserve">Старший инспектор ОТО </t>
  </si>
  <si>
    <t>ФКУ ДПО МУЦС ГУФСИН России по Краснодарскому краю</t>
  </si>
  <si>
    <t>О.В. Шурхай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</si>
</sst>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2" fontId="19" fillId="0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9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xmlns="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:a16="http://schemas.microsoft.com/office/drawing/2014/main" xmlns="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>
      <c r="C1" s="58" t="s">
        <v>18</v>
      </c>
      <c r="D1" s="59"/>
    </row>
    <row r="2" spans="1:974" ht="99" customHeight="1">
      <c r="A2" s="60" t="s">
        <v>27</v>
      </c>
      <c r="B2" s="60"/>
      <c r="C2" s="60"/>
      <c r="D2" s="60"/>
    </row>
    <row r="3" spans="1:974" ht="110.25" customHeight="1">
      <c r="A3" s="12" t="s">
        <v>10</v>
      </c>
      <c r="B3" s="13" t="s">
        <v>11</v>
      </c>
      <c r="C3" s="12" t="s">
        <v>13</v>
      </c>
      <c r="D3" s="34" t="s">
        <v>12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>
      <c r="A4" s="14" t="s">
        <v>20</v>
      </c>
      <c r="B4" s="10" t="s">
        <v>24</v>
      </c>
      <c r="C4" s="9" t="s">
        <v>25</v>
      </c>
      <c r="D4" s="10" t="s">
        <v>26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>
      <c r="A5" s="4"/>
      <c r="C5" s="6"/>
      <c r="D5" s="7"/>
    </row>
    <row r="6" spans="1:974" ht="19.5" customHeight="1">
      <c r="A6" s="61" t="s">
        <v>14</v>
      </c>
      <c r="B6" s="61"/>
      <c r="C6" s="3"/>
    </row>
    <row r="7" spans="1:974" s="2" customFormat="1" ht="68.25" customHeight="1">
      <c r="A7" s="62" t="s">
        <v>22</v>
      </c>
      <c r="B7" s="62"/>
      <c r="C7" s="62"/>
      <c r="D7" s="63" t="s">
        <v>21</v>
      </c>
      <c r="E7" s="63"/>
      <c r="F7" s="63"/>
      <c r="G7" s="63"/>
    </row>
    <row r="8" spans="1:974" ht="12.75" customHeight="1">
      <c r="A8" s="56" t="s">
        <v>23</v>
      </c>
      <c r="B8" s="56"/>
      <c r="C8" s="56"/>
      <c r="D8" s="57"/>
      <c r="E8" s="57"/>
      <c r="F8" s="57"/>
      <c r="G8" s="36"/>
    </row>
    <row r="9" spans="1:974">
      <c r="C9" s="8"/>
      <c r="D9" s="7"/>
    </row>
    <row r="10" spans="1:974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topLeftCell="C1" zoomScale="80" zoomScaleNormal="80" workbookViewId="0">
      <selection activeCell="F5" sqref="F5:H5"/>
    </sheetView>
  </sheetViews>
  <sheetFormatPr defaultColWidth="9.140625" defaultRowHeight="12.75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.75">
      <c r="A2" s="38"/>
      <c r="B2" s="38"/>
      <c r="C2" s="39"/>
      <c r="D2" s="38"/>
      <c r="E2" s="38"/>
      <c r="F2" s="64"/>
      <c r="G2" s="64"/>
      <c r="H2" s="64"/>
      <c r="I2" s="64"/>
      <c r="J2" s="64"/>
      <c r="K2" s="64"/>
      <c r="L2" s="64"/>
      <c r="M2" s="64"/>
    </row>
    <row r="3" spans="1:14" ht="51.6" customHeight="1">
      <c r="A3" s="66" t="s">
        <v>19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ht="62.25" customHeight="1">
      <c r="A4" s="69" t="s">
        <v>0</v>
      </c>
      <c r="B4" s="69" t="s">
        <v>9</v>
      </c>
      <c r="C4" s="69" t="s">
        <v>15</v>
      </c>
      <c r="D4" s="69" t="s">
        <v>1</v>
      </c>
      <c r="E4" s="69" t="s">
        <v>2</v>
      </c>
      <c r="F4" s="69" t="s">
        <v>3</v>
      </c>
      <c r="G4" s="69"/>
      <c r="H4" s="69"/>
      <c r="I4" s="68" t="s">
        <v>4</v>
      </c>
      <c r="J4" s="68"/>
      <c r="K4" s="68"/>
      <c r="L4" s="67" t="s">
        <v>5</v>
      </c>
      <c r="M4" s="67"/>
    </row>
    <row r="5" spans="1:14" ht="135.75" customHeight="1">
      <c r="A5" s="69"/>
      <c r="B5" s="69"/>
      <c r="C5" s="69"/>
      <c r="D5" s="69"/>
      <c r="E5" s="69"/>
      <c r="F5" s="78" t="s">
        <v>30</v>
      </c>
      <c r="G5" s="78" t="s">
        <v>31</v>
      </c>
      <c r="H5" s="78" t="s">
        <v>32</v>
      </c>
      <c r="I5" s="52" t="s">
        <v>16</v>
      </c>
      <c r="J5" s="52" t="s">
        <v>6</v>
      </c>
      <c r="K5" s="40" t="s">
        <v>28</v>
      </c>
      <c r="L5" s="52" t="s">
        <v>8</v>
      </c>
      <c r="M5" s="52" t="s">
        <v>17</v>
      </c>
    </row>
    <row r="6" spans="1:14" ht="98.25" customHeight="1">
      <c r="A6" s="53">
        <v>1</v>
      </c>
      <c r="B6" s="55" t="s">
        <v>34</v>
      </c>
      <c r="C6" s="41" t="s">
        <v>35</v>
      </c>
      <c r="D6" s="53" t="s">
        <v>29</v>
      </c>
      <c r="E6" s="42">
        <v>50</v>
      </c>
      <c r="F6" s="47">
        <v>650</v>
      </c>
      <c r="G6" s="48">
        <v>890</v>
      </c>
      <c r="H6" s="47">
        <v>1100</v>
      </c>
      <c r="I6" s="43">
        <f>AVERAGE(F6:H6)</f>
        <v>880</v>
      </c>
      <c r="J6" s="54">
        <f>SQRT(((SUM((POWER(H6-I6,2)),(POWER(G6-I6,2)),(POWER(F6-I6,2))))/(COLUMNS(F6:H6)-1)))</f>
        <v>225.16660498395404</v>
      </c>
      <c r="K6" s="53">
        <f>J6/I6*100</f>
        <v>25.587114202722049</v>
      </c>
      <c r="L6" s="51">
        <f>MIN(F6:H6)</f>
        <v>650</v>
      </c>
      <c r="M6" s="43">
        <f>E6*F6</f>
        <v>32500</v>
      </c>
    </row>
    <row r="7" spans="1:14" ht="39" customHeight="1">
      <c r="A7" s="70"/>
      <c r="B7" s="70"/>
      <c r="C7" s="70"/>
      <c r="D7" s="70"/>
      <c r="E7" s="70"/>
      <c r="F7" s="70"/>
      <c r="G7" s="70"/>
      <c r="H7" s="70"/>
      <c r="I7" s="49">
        <f>SUM(M6:M6)</f>
        <v>32500</v>
      </c>
      <c r="J7" s="50" t="s">
        <v>7</v>
      </c>
      <c r="K7" s="50"/>
      <c r="L7" s="44"/>
      <c r="M7" s="45"/>
      <c r="N7" s="8"/>
    </row>
    <row r="8" spans="1:14" ht="68.25" customHeight="1">
      <c r="A8" s="65" t="s">
        <v>33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8"/>
    </row>
    <row r="9" spans="1:14" s="2" customFormat="1" ht="33.75" hidden="1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5"/>
    </row>
    <row r="10" spans="1:14" s="2" customFormat="1" ht="17.45" customHeight="1">
      <c r="A10" s="71" t="s">
        <v>36</v>
      </c>
      <c r="B10" s="71"/>
      <c r="C10" s="71"/>
      <c r="D10" s="74"/>
      <c r="E10" s="74"/>
      <c r="F10" s="74"/>
      <c r="G10" s="74"/>
      <c r="H10" s="46"/>
      <c r="I10" s="46"/>
      <c r="J10" s="46"/>
      <c r="K10" s="46"/>
      <c r="L10" s="46"/>
      <c r="M10" s="46"/>
      <c r="N10" s="5"/>
    </row>
    <row r="11" spans="1:14" s="2" customFormat="1" ht="19.149999999999999" customHeight="1">
      <c r="A11" s="72" t="s">
        <v>37</v>
      </c>
      <c r="B11" s="72"/>
      <c r="C11" s="72"/>
      <c r="D11" s="73"/>
      <c r="E11" s="73"/>
      <c r="F11" s="73"/>
      <c r="G11" s="46"/>
      <c r="H11" s="46"/>
      <c r="I11" s="46"/>
      <c r="J11" s="46"/>
      <c r="K11" s="46"/>
      <c r="L11" s="46"/>
      <c r="M11" s="46"/>
    </row>
    <row r="12" spans="1:14" ht="18" customHeight="1">
      <c r="A12" s="76" t="s">
        <v>23</v>
      </c>
      <c r="B12" s="76"/>
      <c r="C12" s="76"/>
      <c r="D12" s="77" t="s">
        <v>38</v>
      </c>
      <c r="E12" s="77"/>
      <c r="F12" s="16"/>
      <c r="G12" s="75"/>
      <c r="H12" s="75"/>
      <c r="I12" s="75"/>
      <c r="J12" s="16"/>
      <c r="K12" s="16"/>
      <c r="L12" s="16"/>
      <c r="M12" s="16"/>
    </row>
    <row r="13" spans="1:14" s="2" customFormat="1" ht="23.25" customHeight="1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>
      <c r="A14" s="22"/>
    </row>
    <row r="15" spans="1:14" ht="27" customHeight="1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9">
    <mergeCell ref="A10:C10"/>
    <mergeCell ref="A11:C11"/>
    <mergeCell ref="D11:F11"/>
    <mergeCell ref="D10:G10"/>
    <mergeCell ref="G12:I12"/>
    <mergeCell ref="A12:C12"/>
    <mergeCell ref="D12:E12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2026-06-03T13:40:16Z</cp:lastPrinted>
  <dcterms:created xsi:type="dcterms:W3CDTF">2014-01-15T18:15:09Z</dcterms:created>
  <dcterms:modified xsi:type="dcterms:W3CDTF">2026-07-22T06:44:49Z</dcterms:modified>
</cp:coreProperties>
</file>